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8700" activeTab="0"/>
  </bookViews>
  <sheets>
    <sheet name="Auswertung" sheetId="1" r:id="rId1"/>
    <sheet name="Starterliste" sheetId="2" r:id="rId2"/>
  </sheets>
  <definedNames>
    <definedName name="_xlnm._FilterDatabase" localSheetId="0" hidden="1">'Auswertung'!$D$6:$Q$176</definedName>
  </definedNames>
  <calcPr fullCalcOnLoad="1"/>
</workbook>
</file>

<file path=xl/sharedStrings.xml><?xml version="1.0" encoding="utf-8"?>
<sst xmlns="http://schemas.openxmlformats.org/spreadsheetml/2006/main" count="926" uniqueCount="258">
  <si>
    <t>Team</t>
  </si>
  <si>
    <t xml:space="preserve">Klaus </t>
  </si>
  <si>
    <t>Hofer</t>
  </si>
  <si>
    <t>Walter</t>
  </si>
  <si>
    <t>Schneider</t>
  </si>
  <si>
    <t>Jürgen</t>
  </si>
  <si>
    <t>Walder</t>
  </si>
  <si>
    <t>Startzeit</t>
  </si>
  <si>
    <t>Team BALANCE</t>
  </si>
  <si>
    <t>HAUSKAPELLE</t>
  </si>
  <si>
    <t>Franz</t>
  </si>
  <si>
    <t>Fröschl</t>
  </si>
  <si>
    <t>Markus</t>
  </si>
  <si>
    <t>Mayr</t>
  </si>
  <si>
    <t>Michl</t>
  </si>
  <si>
    <t>Istenich</t>
  </si>
  <si>
    <t>Heinz</t>
  </si>
  <si>
    <t>Mario</t>
  </si>
  <si>
    <t>Helmut</t>
  </si>
  <si>
    <t>Gerhard</t>
  </si>
  <si>
    <t>Manuela</t>
  </si>
  <si>
    <t>Pramstaller</t>
  </si>
  <si>
    <t>?</t>
  </si>
  <si>
    <t>Annewandter</t>
  </si>
  <si>
    <t>Herbert</t>
  </si>
  <si>
    <t>Unterweger</t>
  </si>
  <si>
    <t>Gasser</t>
  </si>
  <si>
    <t>Karl</t>
  </si>
  <si>
    <t>Libiseller</t>
  </si>
  <si>
    <t>Gruppo Marende</t>
  </si>
  <si>
    <t>Kurt</t>
  </si>
  <si>
    <t>Hofmann</t>
  </si>
  <si>
    <t>Oberhuber</t>
  </si>
  <si>
    <t>Robert</t>
  </si>
  <si>
    <t>Bernd</t>
  </si>
  <si>
    <t>Hradecky</t>
  </si>
  <si>
    <t>Andi</t>
  </si>
  <si>
    <t>Thaler</t>
  </si>
  <si>
    <t>KM</t>
  </si>
  <si>
    <t>Fahrtzeit</t>
  </si>
  <si>
    <t>KMH</t>
  </si>
  <si>
    <t>Gerald</t>
  </si>
  <si>
    <t>Madritsch</t>
  </si>
  <si>
    <t>Günther</t>
  </si>
  <si>
    <t>Widemair</t>
  </si>
  <si>
    <t>Didi</t>
  </si>
  <si>
    <t>Waldner</t>
  </si>
  <si>
    <t>Erika</t>
  </si>
  <si>
    <t>Gomig</t>
  </si>
  <si>
    <t>Beate</t>
  </si>
  <si>
    <t>Moroder</t>
  </si>
  <si>
    <t>Sabrina</t>
  </si>
  <si>
    <t>Schernthaner</t>
  </si>
  <si>
    <t>Karin</t>
  </si>
  <si>
    <t>Nocker</t>
  </si>
  <si>
    <t>Team Südtirol</t>
  </si>
  <si>
    <t>Andreas</t>
  </si>
  <si>
    <t>Laner</t>
  </si>
  <si>
    <t>Martin</t>
  </si>
  <si>
    <t>Micheli</t>
  </si>
  <si>
    <t>Karner</t>
  </si>
  <si>
    <t>Rene</t>
  </si>
  <si>
    <t>Vallant</t>
  </si>
  <si>
    <t>Christian</t>
  </si>
  <si>
    <t>Tammegger</t>
  </si>
  <si>
    <t>Gernot</t>
  </si>
  <si>
    <t>ORTEC Stahlkonstruktionen</t>
  </si>
  <si>
    <t>Ortner</t>
  </si>
  <si>
    <t>Michael</t>
  </si>
  <si>
    <t>Hannes</t>
  </si>
  <si>
    <t>Pargger</t>
  </si>
  <si>
    <t>Bauer</t>
  </si>
  <si>
    <t>Manfred</t>
  </si>
  <si>
    <t>Gerl</t>
  </si>
  <si>
    <t>Team Intersport Eybl 1</t>
  </si>
  <si>
    <t>Edgar</t>
  </si>
  <si>
    <t>Köck</t>
  </si>
  <si>
    <t>Gruber</t>
  </si>
  <si>
    <t>Erich</t>
  </si>
  <si>
    <t>Wittmann</t>
  </si>
  <si>
    <t>Georg</t>
  </si>
  <si>
    <t>Oberhammer</t>
  </si>
  <si>
    <t>Schett</t>
  </si>
  <si>
    <t>Bacher</t>
  </si>
  <si>
    <t>Hans</t>
  </si>
  <si>
    <t>Peter</t>
  </si>
  <si>
    <t>Frena</t>
  </si>
  <si>
    <t>Meissl</t>
  </si>
  <si>
    <t>Oberlaner</t>
  </si>
  <si>
    <t>Bernhard</t>
  </si>
  <si>
    <t>Forcher</t>
  </si>
  <si>
    <t>TR40</t>
  </si>
  <si>
    <t>Hermann</t>
  </si>
  <si>
    <t>Bachmann</t>
  </si>
  <si>
    <t>Lois</t>
  </si>
  <si>
    <t>Plattner</t>
  </si>
  <si>
    <t>Wohlgenannt</t>
  </si>
  <si>
    <t>Tom</t>
  </si>
  <si>
    <t>Fliesser</t>
  </si>
  <si>
    <t>Perfler</t>
  </si>
  <si>
    <t>Albert</t>
  </si>
  <si>
    <t>Schönegger</t>
  </si>
  <si>
    <t>Schupfer</t>
  </si>
  <si>
    <t>Heli</t>
  </si>
  <si>
    <t>Wilhelmer</t>
  </si>
  <si>
    <t>Erwin</t>
  </si>
  <si>
    <t>Rauchenbichler</t>
  </si>
  <si>
    <t>Intersport Eybl 2</t>
  </si>
  <si>
    <t>Ewald</t>
  </si>
  <si>
    <t>Grintschacher</t>
  </si>
  <si>
    <t>Gebhard</t>
  </si>
  <si>
    <t>Angerer</t>
  </si>
  <si>
    <t>Christoph</t>
  </si>
  <si>
    <t>Unterkreuter</t>
  </si>
  <si>
    <t>Bergerweiß</t>
  </si>
  <si>
    <t>Gaßmayr</t>
  </si>
  <si>
    <t>Arnold</t>
  </si>
  <si>
    <t>Moser</t>
  </si>
  <si>
    <t>Sinzinger</t>
  </si>
  <si>
    <t>Marktgemeinde Matrei i. Osttirol</t>
  </si>
  <si>
    <t>Norbert</t>
  </si>
  <si>
    <t>Riepler</t>
  </si>
  <si>
    <t>Silvester</t>
  </si>
  <si>
    <t>Wolsegger</t>
  </si>
  <si>
    <t>Pro Bike 2</t>
  </si>
  <si>
    <t>Peppi</t>
  </si>
  <si>
    <t>Klocker</t>
  </si>
  <si>
    <t>Kanzian</t>
  </si>
  <si>
    <t>Dietmar</t>
  </si>
  <si>
    <t>Fischer</t>
  </si>
  <si>
    <t>Umgeher</t>
  </si>
  <si>
    <t>Gruppo Quattro Chenti</t>
  </si>
  <si>
    <t>Neumair</t>
  </si>
  <si>
    <t>Leiter</t>
  </si>
  <si>
    <t>Alois</t>
  </si>
  <si>
    <t>Baumgartner</t>
  </si>
  <si>
    <t>Brunner</t>
  </si>
  <si>
    <t>Sieger</t>
  </si>
  <si>
    <t>Passler</t>
  </si>
  <si>
    <t>Lorenz</t>
  </si>
  <si>
    <t>Amort</t>
  </si>
  <si>
    <t>Tanja</t>
  </si>
  <si>
    <t>Lakata</t>
  </si>
  <si>
    <t>Margit</t>
  </si>
  <si>
    <t>Ehrentraud</t>
  </si>
  <si>
    <t>Petra</t>
  </si>
  <si>
    <t>Thomas</t>
  </si>
  <si>
    <t>Jungmann</t>
  </si>
  <si>
    <t>Fuchs</t>
  </si>
  <si>
    <t>Anton</t>
  </si>
  <si>
    <t>Petschauer</t>
  </si>
  <si>
    <t>Blassnig</t>
  </si>
  <si>
    <t>Wibmer</t>
  </si>
  <si>
    <t>Stefan</t>
  </si>
  <si>
    <t>Bosch</t>
  </si>
  <si>
    <t>Strohmaier</t>
  </si>
  <si>
    <t>Team Fliesen Edi</t>
  </si>
  <si>
    <t>Edi</t>
  </si>
  <si>
    <t>Gsaller</t>
  </si>
  <si>
    <t>Reinhard</t>
  </si>
  <si>
    <t>geb. Jahr</t>
  </si>
  <si>
    <t>St.Nr.</t>
  </si>
  <si>
    <t>Minuten</t>
  </si>
  <si>
    <t>Std.</t>
  </si>
  <si>
    <t>nur für die Berechnung</t>
  </si>
  <si>
    <t>Strecke</t>
  </si>
  <si>
    <t>Durchschnitt</t>
  </si>
  <si>
    <t>Alter Summe</t>
  </si>
  <si>
    <t>Alter einzeln</t>
  </si>
  <si>
    <t>Diogenes family</t>
  </si>
  <si>
    <t>Helli</t>
  </si>
  <si>
    <t>HSV Lienz Damen</t>
  </si>
  <si>
    <t>Fassa Bortolo TRT</t>
  </si>
  <si>
    <t>Michi</t>
  </si>
  <si>
    <t>Pro Bike Lienz 1</t>
  </si>
  <si>
    <t>Erhard</t>
  </si>
  <si>
    <t>Sommeregger</t>
  </si>
  <si>
    <t>Leitner</t>
  </si>
  <si>
    <t>RC Hochpustertal 2</t>
  </si>
  <si>
    <t>Brauereigasthof Wieser Arthur</t>
  </si>
  <si>
    <t>HSV Lienz Herren</t>
  </si>
  <si>
    <t>Helmuth</t>
  </si>
  <si>
    <t>Lienzer Schwalben Damen</t>
  </si>
  <si>
    <t>Walter Stub`n Team 2</t>
  </si>
  <si>
    <t>Radservice Gernot</t>
  </si>
  <si>
    <t>Stadtgemeinde Lienz</t>
  </si>
  <si>
    <t>Harry</t>
  </si>
  <si>
    <t>Lottersberger</t>
  </si>
  <si>
    <t>Neuschitzer</t>
  </si>
  <si>
    <t>Fercher</t>
  </si>
  <si>
    <t>Loipenflitzer Mittersill</t>
  </si>
  <si>
    <t>Alfred</t>
  </si>
  <si>
    <t>Steger</t>
  </si>
  <si>
    <t>Mathias</t>
  </si>
  <si>
    <t>Wenger</t>
  </si>
  <si>
    <t>RC Figaro Lienz</t>
  </si>
  <si>
    <t>Mühlburger</t>
  </si>
  <si>
    <t>Charly</t>
  </si>
  <si>
    <t>Steidl</t>
  </si>
  <si>
    <t>Tasch</t>
  </si>
  <si>
    <t>Kärnten bei Nacht</t>
  </si>
  <si>
    <t>Jud</t>
  </si>
  <si>
    <t>Kostel</t>
  </si>
  <si>
    <t>Wolfgang</t>
  </si>
  <si>
    <t>Seiwald</t>
  </si>
  <si>
    <t>Johann</t>
  </si>
  <si>
    <t>Strömwall</t>
  </si>
  <si>
    <t>Gruppo Braconieri</t>
  </si>
  <si>
    <t>Niederbacher</t>
  </si>
  <si>
    <t>Mixed Emotions RCH</t>
  </si>
  <si>
    <t>Ulrike</t>
  </si>
  <si>
    <t>Sven</t>
  </si>
  <si>
    <t>Clemens</t>
  </si>
  <si>
    <t>Rainer</t>
  </si>
  <si>
    <t>Hotel Goldried</t>
  </si>
  <si>
    <t>Stefanie</t>
  </si>
  <si>
    <t>Philipp</t>
  </si>
  <si>
    <t>Steiner</t>
  </si>
  <si>
    <t>Alexander</t>
  </si>
  <si>
    <t>Köll</t>
  </si>
  <si>
    <t>Johannes</t>
  </si>
  <si>
    <t>Hassler</t>
  </si>
  <si>
    <t>Raumdesign Grimm</t>
  </si>
  <si>
    <t>Meinhard</t>
  </si>
  <si>
    <t>Jakob</t>
  </si>
  <si>
    <t>Zathammer</t>
  </si>
  <si>
    <t>Elmar</t>
  </si>
  <si>
    <t>Grimm</t>
  </si>
  <si>
    <t>Team Walter Stub`n 1</t>
  </si>
  <si>
    <t>Team Ähribbo</t>
  </si>
  <si>
    <t>Wadlbeisser GMBH</t>
  </si>
  <si>
    <t>Alm Extrem</t>
  </si>
  <si>
    <t>2tes Gruppo MarendeZeitfahren, 06 Okt. 2007</t>
  </si>
  <si>
    <t>Pedallierer</t>
  </si>
  <si>
    <t>Vorname</t>
  </si>
  <si>
    <t>Nachname</t>
  </si>
  <si>
    <t>Sepp</t>
  </si>
  <si>
    <t>Team Intersport Eybl 2</t>
  </si>
  <si>
    <t>Intersport Eybl 1</t>
  </si>
  <si>
    <t>Kollreider</t>
  </si>
  <si>
    <t>Bruno</t>
  </si>
  <si>
    <t>Obkircher</t>
  </si>
  <si>
    <t>Korunka</t>
  </si>
  <si>
    <t>Bichler</t>
  </si>
  <si>
    <t>Drechsel</t>
  </si>
  <si>
    <t>Arno</t>
  </si>
  <si>
    <t>Franz Josef</t>
  </si>
  <si>
    <t>Eberharter</t>
  </si>
  <si>
    <t>RC Figaro Sparkasse Lienz</t>
  </si>
  <si>
    <t>Kraler</t>
  </si>
  <si>
    <t>Brugger</t>
  </si>
  <si>
    <t>Lukasser</t>
  </si>
  <si>
    <t>Gruppo Cappucino</t>
  </si>
  <si>
    <t>Damen</t>
  </si>
  <si>
    <t>Mix</t>
  </si>
  <si>
    <t>Wertung</t>
  </si>
  <si>
    <t>Gesamt</t>
  </si>
  <si>
    <t>2tes Gruppo Marende 4erTeamzeitfahren, 06 Okt. 2007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</si>
</sst>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;@"/>
    <numFmt numFmtId="165" formatCode="[$-F400]h:mm:ss\ AM/PM"/>
    <numFmt numFmtId="166" formatCode="h:mm:ss;@"/>
    <numFmt numFmtId="167" formatCode="hh:mm&quot; Uhr&quot;;@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hh:mm:ss"/>
  </numFmts>
  <fonts count="17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8"/>
      <name val="Arial"/>
      <family val="0"/>
    </font>
    <font>
      <b/>
      <sz val="14"/>
      <color indexed="53"/>
      <name val="Arial"/>
      <family val="0"/>
    </font>
    <font>
      <sz val="14"/>
      <name val="Arial"/>
      <family val="0"/>
    </font>
    <font>
      <sz val="8"/>
      <color indexed="22"/>
      <name val="Arial"/>
      <family val="0"/>
    </font>
    <font>
      <b/>
      <sz val="8"/>
      <color indexed="22"/>
      <name val="Arial"/>
      <family val="0"/>
    </font>
    <font>
      <b/>
      <sz val="12"/>
      <color indexed="53"/>
      <name val="Arial"/>
      <family val="0"/>
    </font>
    <font>
      <sz val="12"/>
      <name val="Arial"/>
      <family val="0"/>
    </font>
    <font>
      <b/>
      <sz val="8"/>
      <color indexed="23"/>
      <name val="Arial"/>
      <family val="2"/>
    </font>
    <font>
      <sz val="8"/>
      <color indexed="2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2" fontId="3" fillId="0" borderId="0" xfId="0" applyNumberFormat="1" applyFont="1" applyAlignment="1">
      <alignment horizontal="center"/>
    </xf>
    <xf numFmtId="2" fontId="3" fillId="2" borderId="0" xfId="0" applyNumberFormat="1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5" fillId="2" borderId="0" xfId="0" applyNumberFormat="1" applyFont="1" applyFill="1" applyAlignment="1">
      <alignment horizontal="center"/>
    </xf>
    <xf numFmtId="165" fontId="5" fillId="3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7" fillId="4" borderId="0" xfId="0" applyNumberFormat="1" applyFont="1" applyFill="1" applyAlignment="1">
      <alignment horizontal="center"/>
    </xf>
    <xf numFmtId="0" fontId="6" fillId="4" borderId="0" xfId="0" applyNumberFormat="1" applyFont="1" applyFill="1" applyAlignment="1">
      <alignment horizontal="center"/>
    </xf>
    <xf numFmtId="0" fontId="7" fillId="4" borderId="0" xfId="0" applyNumberFormat="1" applyFont="1" applyFill="1" applyAlignment="1">
      <alignment horizontal="center"/>
    </xf>
    <xf numFmtId="165" fontId="3" fillId="0" borderId="0" xfId="0" applyNumberFormat="1" applyFont="1" applyAlignment="1" applyProtection="1">
      <alignment horizontal="center"/>
      <protection/>
    </xf>
    <xf numFmtId="165" fontId="3" fillId="2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>
      <alignment horizontal="left"/>
    </xf>
    <xf numFmtId="165" fontId="3" fillId="0" borderId="0" xfId="0" applyNumberFormat="1" applyFont="1" applyFill="1" applyAlignment="1" applyProtection="1">
      <alignment horizontal="center"/>
      <protection/>
    </xf>
    <xf numFmtId="2" fontId="3" fillId="0" borderId="0" xfId="0" applyNumberFormat="1" applyFont="1" applyFill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8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165" fontId="1" fillId="0" borderId="0" xfId="0" applyNumberFormat="1" applyFont="1" applyAlignment="1">
      <alignment horizontal="center"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2" fontId="6" fillId="4" borderId="0" xfId="0" applyNumberFormat="1" applyFont="1" applyFill="1" applyAlignment="1">
      <alignment horizontal="center"/>
    </xf>
    <xf numFmtId="0" fontId="6" fillId="4" borderId="0" xfId="0" applyNumberFormat="1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5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165" fontId="3" fillId="5" borderId="0" xfId="0" applyNumberFormat="1" applyFont="1" applyFill="1" applyAlignment="1" applyProtection="1">
      <alignment horizontal="center"/>
      <protection/>
    </xf>
    <xf numFmtId="2" fontId="1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0" fontId="6" fillId="5" borderId="0" xfId="0" applyNumberFormat="1" applyFont="1" applyFill="1" applyAlignment="1">
      <alignment horizontal="center"/>
    </xf>
    <xf numFmtId="2" fontId="3" fillId="5" borderId="0" xfId="0" applyNumberFormat="1" applyFont="1" applyFill="1" applyAlignment="1">
      <alignment horizontal="center"/>
    </xf>
    <xf numFmtId="0" fontId="4" fillId="5" borderId="0" xfId="0" applyFont="1" applyFill="1" applyAlignment="1">
      <alignment horizontal="left"/>
    </xf>
    <xf numFmtId="165" fontId="15" fillId="5" borderId="0" xfId="0" applyNumberFormat="1" applyFont="1" applyFill="1" applyAlignment="1" applyProtection="1">
      <alignment horizontal="center"/>
      <protection/>
    </xf>
    <xf numFmtId="165" fontId="16" fillId="5" borderId="0" xfId="0" applyNumberFormat="1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gruppo-marende.com/fileadmin/templates/images/logo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gruppo-marende.com/fileadmin/templates/images/logo.gif" TargetMode="External" /><Relationship Id="rId2" Type="http://schemas.openxmlformats.org/officeDocument/2006/relationships/hyperlink" Target="http://www.gruppo-marende.com/index.php" TargetMode="External" /><Relationship Id="rId3" Type="http://schemas.openxmlformats.org/officeDocument/2006/relationships/hyperlink" Target="http://www.gruppo-marende.com/index.php" TargetMode="External" /><Relationship Id="rId4" Type="http://schemas.openxmlformats.org/officeDocument/2006/relationships/hyperlink" Target="http://www.gruppo-marende.com/index.php" TargetMode="External" /><Relationship Id="rId5" Type="http://schemas.openxmlformats.org/officeDocument/2006/relationships/hyperlink" Target="http://www.gruppo-marende.com/index.php" TargetMode="External" /><Relationship Id="rId6" Type="http://schemas.openxmlformats.org/officeDocument/2006/relationships/hyperlink" Target="http://www.gruppo-marende.com/index.php" TargetMode="External" /><Relationship Id="rId7" Type="http://schemas.openxmlformats.org/officeDocument/2006/relationships/hyperlink" Target="http://www.gruppo-marende.com/index.ph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66675</xdr:rowOff>
    </xdr:from>
    <xdr:to>
      <xdr:col>2</xdr:col>
      <xdr:colOff>304800</xdr:colOff>
      <xdr:row>3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9100" y="209550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66675</xdr:colOff>
      <xdr:row>0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625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66675</xdr:colOff>
      <xdr:row>0</xdr:row>
      <xdr:rowOff>0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625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66675</xdr:colOff>
      <xdr:row>0</xdr:row>
      <xdr:rowOff>0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625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762000</xdr:colOff>
      <xdr:row>0</xdr:row>
      <xdr:rowOff>0</xdr:rowOff>
    </xdr:from>
    <xdr:to>
      <xdr:col>6</xdr:col>
      <xdr:colOff>628650</xdr:colOff>
      <xdr:row>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953000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</xdr:row>
      <xdr:rowOff>95250</xdr:rowOff>
    </xdr:from>
    <xdr:to>
      <xdr:col>1</xdr:col>
      <xdr:colOff>447675</xdr:colOff>
      <xdr:row>2</xdr:row>
      <xdr:rowOff>257175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8600" y="257175"/>
          <a:ext cx="409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133350</xdr:rowOff>
    </xdr:from>
    <xdr:to>
      <xdr:col>2</xdr:col>
      <xdr:colOff>66675</xdr:colOff>
      <xdr:row>3</xdr:row>
      <xdr:rowOff>66675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625" y="133350"/>
          <a:ext cx="838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tabSelected="1" view="pageBreakPreview" zoomScale="60" workbookViewId="0" topLeftCell="A1">
      <pane ySplit="6" topLeftCell="BM34" activePane="bottomLeft" state="frozen"/>
      <selection pane="topLeft" activeCell="A1" sqref="A1"/>
      <selection pane="bottomLeft" activeCell="I14" sqref="I14"/>
    </sheetView>
  </sheetViews>
  <sheetFormatPr defaultColWidth="11.421875" defaultRowHeight="12.75"/>
  <cols>
    <col min="1" max="1" width="5.28125" style="30" customWidth="1"/>
    <col min="2" max="3" width="5.421875" style="30" customWidth="1"/>
    <col min="4" max="4" width="5.00390625" style="1" customWidth="1"/>
    <col min="5" max="5" width="30.00390625" style="9" customWidth="1"/>
    <col min="6" max="6" width="10.28125" style="1" customWidth="1"/>
    <col min="7" max="7" width="12.421875" style="1" customWidth="1"/>
    <col min="8" max="8" width="9.421875" style="1" customWidth="1"/>
    <col min="9" max="9" width="9.28125" style="25" customWidth="1"/>
    <col min="10" max="10" width="5.8515625" style="3" customWidth="1"/>
    <col min="11" max="11" width="7.28125" style="21" hidden="1" customWidth="1"/>
    <col min="12" max="12" width="3.140625" style="23" hidden="1" customWidth="1"/>
    <col min="13" max="13" width="4.7109375" style="21" hidden="1" customWidth="1"/>
    <col min="14" max="14" width="5.28125" style="21" hidden="1" customWidth="1"/>
    <col min="15" max="15" width="9.421875" style="14" customWidth="1"/>
    <col min="16" max="16" width="12.7109375" style="3" hidden="1" customWidth="1"/>
    <col min="17" max="17" width="14.28125" style="14" customWidth="1"/>
    <col min="18" max="16384" width="11.421875" style="1" customWidth="1"/>
  </cols>
  <sheetData>
    <row r="1" ht="11.25">
      <c r="P1" s="8"/>
    </row>
    <row r="2" spans="1:9" ht="23.25">
      <c r="A2" s="44"/>
      <c r="B2" s="44"/>
      <c r="C2" s="44"/>
      <c r="D2" s="45"/>
      <c r="E2" s="42" t="s">
        <v>257</v>
      </c>
      <c r="F2" s="43"/>
      <c r="G2" s="43"/>
      <c r="H2" s="43"/>
      <c r="I2" s="33"/>
    </row>
    <row r="3" spans="1:9" ht="23.25">
      <c r="A3" s="45"/>
      <c r="B3" s="45"/>
      <c r="C3" s="45"/>
      <c r="D3" s="45"/>
      <c r="E3" s="43"/>
      <c r="F3" s="43"/>
      <c r="G3" s="43"/>
      <c r="H3" s="43"/>
      <c r="I3" s="33"/>
    </row>
    <row r="4" spans="6:15" ht="11.25">
      <c r="F4" s="46" t="s">
        <v>233</v>
      </c>
      <c r="G4" s="46"/>
      <c r="J4" s="3" t="s">
        <v>165</v>
      </c>
      <c r="K4" s="40" t="s">
        <v>164</v>
      </c>
      <c r="L4" s="41"/>
      <c r="M4" s="40"/>
      <c r="N4" s="40"/>
      <c r="O4" s="14" t="s">
        <v>166</v>
      </c>
    </row>
    <row r="5" spans="1:17" s="5" customFormat="1" ht="11.25">
      <c r="A5" s="39" t="s">
        <v>255</v>
      </c>
      <c r="B5" s="39"/>
      <c r="C5" s="39"/>
      <c r="D5" s="5" t="s">
        <v>161</v>
      </c>
      <c r="E5" s="9" t="s">
        <v>0</v>
      </c>
      <c r="F5" s="5" t="s">
        <v>234</v>
      </c>
      <c r="G5" s="5" t="s">
        <v>235</v>
      </c>
      <c r="H5" s="5" t="s">
        <v>160</v>
      </c>
      <c r="I5" s="25" t="s">
        <v>39</v>
      </c>
      <c r="J5" s="6" t="s">
        <v>38</v>
      </c>
      <c r="K5" s="22" t="s">
        <v>162</v>
      </c>
      <c r="L5" s="24" t="s">
        <v>163</v>
      </c>
      <c r="M5" s="22"/>
      <c r="N5" s="22" t="s">
        <v>38</v>
      </c>
      <c r="O5" s="14" t="s">
        <v>40</v>
      </c>
      <c r="P5" s="6" t="s">
        <v>168</v>
      </c>
      <c r="Q5" s="14" t="s">
        <v>167</v>
      </c>
    </row>
    <row r="6" spans="1:17" s="7" customFormat="1" ht="13.5" customHeight="1">
      <c r="A6" s="37" t="s">
        <v>256</v>
      </c>
      <c r="B6" s="37" t="s">
        <v>253</v>
      </c>
      <c r="C6" s="37" t="s">
        <v>254</v>
      </c>
      <c r="D6" s="2"/>
      <c r="E6" s="10"/>
      <c r="F6" s="2"/>
      <c r="G6" s="2"/>
      <c r="H6" s="2"/>
      <c r="I6" s="26"/>
      <c r="J6" s="4"/>
      <c r="K6" s="21"/>
      <c r="L6" s="23"/>
      <c r="M6" s="21"/>
      <c r="N6" s="21"/>
      <c r="O6" s="15"/>
      <c r="P6" s="4"/>
      <c r="Q6" s="15"/>
    </row>
    <row r="7" spans="1:17" s="7" customFormat="1" ht="13.5" customHeight="1">
      <c r="A7" s="38">
        <v>1</v>
      </c>
      <c r="B7" s="38"/>
      <c r="C7" s="38"/>
      <c r="D7" s="11">
        <v>21</v>
      </c>
      <c r="E7" s="49" t="s">
        <v>55</v>
      </c>
      <c r="F7" s="50"/>
      <c r="G7" s="50"/>
      <c r="H7" s="50"/>
      <c r="I7" s="51">
        <v>0.01642361111111111</v>
      </c>
      <c r="J7" s="52">
        <v>18.25</v>
      </c>
      <c r="K7" s="53">
        <v>23.39</v>
      </c>
      <c r="L7" s="54">
        <v>60</v>
      </c>
      <c r="M7" s="53">
        <f>L7/K7</f>
        <v>2.5651988029072252</v>
      </c>
      <c r="N7" s="53">
        <v>18.25</v>
      </c>
      <c r="O7" s="55">
        <f>N7*M7</f>
        <v>46.81487815305686</v>
      </c>
      <c r="P7" s="52"/>
      <c r="Q7" s="55">
        <f>SUM(P8:P11)</f>
        <v>152</v>
      </c>
    </row>
    <row r="8" spans="1:16" ht="11.25">
      <c r="A8" s="38"/>
      <c r="B8" s="38"/>
      <c r="C8" s="38"/>
      <c r="D8" s="34">
        <v>21</v>
      </c>
      <c r="E8" s="35" t="s">
        <v>55</v>
      </c>
      <c r="F8" s="1" t="s">
        <v>56</v>
      </c>
      <c r="G8" s="1" t="s">
        <v>57</v>
      </c>
      <c r="H8" s="1">
        <v>1970</v>
      </c>
      <c r="I8" s="57">
        <v>0.01642361111111111</v>
      </c>
      <c r="P8" s="3">
        <f>2007-H8</f>
        <v>37</v>
      </c>
    </row>
    <row r="9" spans="1:16" ht="11.25">
      <c r="A9" s="38"/>
      <c r="B9" s="38"/>
      <c r="C9" s="38"/>
      <c r="D9" s="34">
        <v>21</v>
      </c>
      <c r="E9" s="35" t="s">
        <v>55</v>
      </c>
      <c r="F9" s="1" t="s">
        <v>58</v>
      </c>
      <c r="G9" s="1" t="s">
        <v>59</v>
      </c>
      <c r="H9" s="1">
        <v>1977</v>
      </c>
      <c r="I9" s="57">
        <v>0.01642361111111111</v>
      </c>
      <c r="P9" s="3">
        <f>2007-H9</f>
        <v>30</v>
      </c>
    </row>
    <row r="10" spans="1:16" ht="11.25">
      <c r="A10" s="38"/>
      <c r="B10" s="38"/>
      <c r="C10" s="38"/>
      <c r="D10" s="34">
        <v>21</v>
      </c>
      <c r="E10" s="35" t="s">
        <v>55</v>
      </c>
      <c r="F10" s="1" t="s">
        <v>58</v>
      </c>
      <c r="G10" s="1" t="s">
        <v>60</v>
      </c>
      <c r="H10" s="1">
        <v>1969</v>
      </c>
      <c r="I10" s="57">
        <v>0.01642361111111111</v>
      </c>
      <c r="P10" s="3">
        <f>2007-H10</f>
        <v>38</v>
      </c>
    </row>
    <row r="11" spans="1:16" ht="11.25">
      <c r="A11" s="38"/>
      <c r="B11" s="38"/>
      <c r="C11" s="38"/>
      <c r="D11" s="34">
        <v>21</v>
      </c>
      <c r="E11" s="35" t="s">
        <v>55</v>
      </c>
      <c r="F11" s="20" t="s">
        <v>30</v>
      </c>
      <c r="G11" s="20" t="s">
        <v>54</v>
      </c>
      <c r="H11" s="1">
        <v>1960</v>
      </c>
      <c r="I11" s="57">
        <v>0.01642361111111111</v>
      </c>
      <c r="P11" s="3">
        <f>2007-H11</f>
        <v>47</v>
      </c>
    </row>
    <row r="12" spans="1:17" ht="11.25">
      <c r="A12" s="37">
        <v>2</v>
      </c>
      <c r="B12" s="37"/>
      <c r="C12" s="37"/>
      <c r="D12" s="50">
        <v>11</v>
      </c>
      <c r="E12" s="49" t="s">
        <v>252</v>
      </c>
      <c r="F12" s="50"/>
      <c r="G12" s="50"/>
      <c r="H12" s="50"/>
      <c r="I12" s="57">
        <v>0.01667824074074074</v>
      </c>
      <c r="J12" s="52">
        <v>18.25</v>
      </c>
      <c r="K12" s="53">
        <v>24.01</v>
      </c>
      <c r="L12" s="54">
        <v>60</v>
      </c>
      <c r="M12" s="53">
        <f>L12/K12</f>
        <v>2.4989587671803415</v>
      </c>
      <c r="N12" s="53">
        <v>18.25</v>
      </c>
      <c r="O12" s="55">
        <f>N12*M12</f>
        <v>45.60599750104123</v>
      </c>
      <c r="P12" s="52"/>
      <c r="Q12" s="55">
        <f>SUM(P13:P16)</f>
        <v>166</v>
      </c>
    </row>
    <row r="13" spans="1:16" ht="11.25">
      <c r="A13" s="38"/>
      <c r="B13" s="38"/>
      <c r="C13" s="38"/>
      <c r="D13" s="34">
        <v>11</v>
      </c>
      <c r="E13" s="35" t="s">
        <v>200</v>
      </c>
      <c r="F13" s="1" t="s">
        <v>65</v>
      </c>
      <c r="G13" s="1" t="s">
        <v>201</v>
      </c>
      <c r="H13" s="1">
        <v>1966</v>
      </c>
      <c r="I13" s="57">
        <v>0.01667824074074074</v>
      </c>
      <c r="P13" s="3">
        <f>2007-H13</f>
        <v>41</v>
      </c>
    </row>
    <row r="14" spans="1:16" ht="11.25">
      <c r="A14" s="38"/>
      <c r="B14" s="38"/>
      <c r="C14" s="38"/>
      <c r="D14" s="34">
        <v>11</v>
      </c>
      <c r="E14" s="35" t="s">
        <v>200</v>
      </c>
      <c r="F14" s="1" t="s">
        <v>120</v>
      </c>
      <c r="G14" s="1" t="s">
        <v>202</v>
      </c>
      <c r="H14" s="1">
        <v>1966</v>
      </c>
      <c r="I14" s="57">
        <v>0.01667824074074074</v>
      </c>
      <c r="P14" s="3">
        <f>2007-H14</f>
        <v>41</v>
      </c>
    </row>
    <row r="15" spans="1:16" ht="11.25">
      <c r="A15" s="38"/>
      <c r="B15" s="38"/>
      <c r="C15" s="38"/>
      <c r="D15" s="34">
        <v>11</v>
      </c>
      <c r="E15" s="35" t="s">
        <v>200</v>
      </c>
      <c r="F15" s="1" t="s">
        <v>203</v>
      </c>
      <c r="G15" s="1" t="s">
        <v>204</v>
      </c>
      <c r="H15" s="1">
        <v>1966</v>
      </c>
      <c r="I15" s="57">
        <v>0.01667824074074074</v>
      </c>
      <c r="P15" s="3">
        <f>2007-H15</f>
        <v>41</v>
      </c>
    </row>
    <row r="16" spans="1:16" ht="11.25">
      <c r="A16" s="38"/>
      <c r="B16" s="38"/>
      <c r="C16" s="38"/>
      <c r="D16" s="34">
        <v>11</v>
      </c>
      <c r="E16" s="35" t="s">
        <v>200</v>
      </c>
      <c r="F16" s="1" t="s">
        <v>205</v>
      </c>
      <c r="G16" s="1" t="s">
        <v>206</v>
      </c>
      <c r="H16" s="1">
        <v>1964</v>
      </c>
      <c r="I16" s="57">
        <v>0.01667824074074074</v>
      </c>
      <c r="P16" s="3">
        <f>2007-H16</f>
        <v>43</v>
      </c>
    </row>
    <row r="17" spans="1:17" ht="11.25">
      <c r="A17" s="38">
        <v>3</v>
      </c>
      <c r="B17" s="38"/>
      <c r="C17" s="38"/>
      <c r="D17" s="50">
        <v>28</v>
      </c>
      <c r="E17" s="49" t="s">
        <v>178</v>
      </c>
      <c r="F17" s="50"/>
      <c r="G17" s="50"/>
      <c r="H17" s="50"/>
      <c r="I17" s="57">
        <v>0.017002314814814814</v>
      </c>
      <c r="J17" s="52">
        <v>18.25</v>
      </c>
      <c r="K17" s="53">
        <v>24.29</v>
      </c>
      <c r="L17" s="54">
        <v>60</v>
      </c>
      <c r="M17" s="53">
        <f>L17/K17</f>
        <v>2.470152326060107</v>
      </c>
      <c r="N17" s="53">
        <v>18.25</v>
      </c>
      <c r="O17" s="55">
        <f>N17*M17</f>
        <v>45.08027995059695</v>
      </c>
      <c r="P17" s="52"/>
      <c r="Q17" s="55">
        <f>SUM(P18:P21)</f>
        <v>151</v>
      </c>
    </row>
    <row r="18" spans="1:16" ht="11.25">
      <c r="A18" s="38"/>
      <c r="B18" s="38"/>
      <c r="C18" s="38"/>
      <c r="D18" s="34">
        <v>28</v>
      </c>
      <c r="E18" s="35" t="s">
        <v>178</v>
      </c>
      <c r="F18" s="1" t="s">
        <v>63</v>
      </c>
      <c r="G18" s="1" t="s">
        <v>99</v>
      </c>
      <c r="H18" s="1">
        <v>1977</v>
      </c>
      <c r="I18" s="57">
        <v>0.017002314814814814</v>
      </c>
      <c r="P18" s="3">
        <f>2007-H18</f>
        <v>30</v>
      </c>
    </row>
    <row r="19" spans="1:16" ht="11.25">
      <c r="A19" s="38"/>
      <c r="B19" s="38"/>
      <c r="C19" s="38"/>
      <c r="D19" s="34">
        <v>28</v>
      </c>
      <c r="E19" s="35" t="s">
        <v>178</v>
      </c>
      <c r="F19" s="1" t="s">
        <v>146</v>
      </c>
      <c r="G19" s="1" t="s">
        <v>249</v>
      </c>
      <c r="H19" s="1">
        <v>1962</v>
      </c>
      <c r="I19" s="57">
        <v>0.017002314814814814</v>
      </c>
      <c r="P19" s="3">
        <f>2007-H19</f>
        <v>45</v>
      </c>
    </row>
    <row r="20" spans="1:16" ht="11.25">
      <c r="A20" s="38"/>
      <c r="B20" s="38"/>
      <c r="C20" s="38"/>
      <c r="D20" s="34">
        <v>28</v>
      </c>
      <c r="E20" s="35" t="s">
        <v>178</v>
      </c>
      <c r="F20" s="1" t="s">
        <v>100</v>
      </c>
      <c r="G20" s="1" t="s">
        <v>101</v>
      </c>
      <c r="H20" s="1">
        <v>1968</v>
      </c>
      <c r="I20" s="57">
        <v>0.017002314814814814</v>
      </c>
      <c r="P20" s="3">
        <f>2007-H20</f>
        <v>39</v>
      </c>
    </row>
    <row r="21" spans="1:16" ht="11.25">
      <c r="A21" s="38"/>
      <c r="B21" s="38"/>
      <c r="C21" s="38"/>
      <c r="D21" s="34">
        <v>28</v>
      </c>
      <c r="E21" s="35" t="s">
        <v>178</v>
      </c>
      <c r="F21" s="20" t="s">
        <v>85</v>
      </c>
      <c r="G21" s="20" t="s">
        <v>77</v>
      </c>
      <c r="H21" s="1">
        <v>1970</v>
      </c>
      <c r="I21" s="57">
        <v>0.017002314814814814</v>
      </c>
      <c r="P21" s="3">
        <f>2007-H21</f>
        <v>37</v>
      </c>
    </row>
    <row r="22" spans="1:17" ht="11.25">
      <c r="A22" s="38">
        <v>4</v>
      </c>
      <c r="B22" s="38"/>
      <c r="C22" s="38"/>
      <c r="D22" s="50">
        <v>40</v>
      </c>
      <c r="E22" s="49" t="s">
        <v>174</v>
      </c>
      <c r="F22" s="50"/>
      <c r="G22" s="50"/>
      <c r="H22" s="50"/>
      <c r="I22" s="57">
        <v>0.017152777777777777</v>
      </c>
      <c r="J22" s="52">
        <v>18.25</v>
      </c>
      <c r="K22" s="53">
        <v>24.42</v>
      </c>
      <c r="L22" s="54">
        <v>60</v>
      </c>
      <c r="M22" s="53">
        <f>L22/K22</f>
        <v>2.457002457002457</v>
      </c>
      <c r="N22" s="53">
        <v>18.25</v>
      </c>
      <c r="O22" s="55">
        <f>N22*M22</f>
        <v>44.84029484029484</v>
      </c>
      <c r="P22" s="52"/>
      <c r="Q22" s="55">
        <f>SUM(P23:P26)</f>
        <v>135</v>
      </c>
    </row>
    <row r="23" spans="1:16" ht="11.25">
      <c r="A23" s="38"/>
      <c r="B23" s="38"/>
      <c r="C23" s="38"/>
      <c r="D23" s="34">
        <v>40</v>
      </c>
      <c r="E23" s="35" t="s">
        <v>174</v>
      </c>
      <c r="F23" s="1" t="s">
        <v>61</v>
      </c>
      <c r="G23" s="1" t="s">
        <v>62</v>
      </c>
      <c r="H23" s="1">
        <v>1977</v>
      </c>
      <c r="I23" s="57">
        <v>0.017152777777777777</v>
      </c>
      <c r="P23" s="3">
        <f>2007-H23</f>
        <v>30</v>
      </c>
    </row>
    <row r="24" spans="1:16" ht="11.25">
      <c r="A24" s="38"/>
      <c r="B24" s="38"/>
      <c r="C24" s="38"/>
      <c r="D24" s="34">
        <v>40</v>
      </c>
      <c r="E24" s="35" t="s">
        <v>174</v>
      </c>
      <c r="F24" s="1" t="s">
        <v>80</v>
      </c>
      <c r="G24" s="1" t="s">
        <v>81</v>
      </c>
      <c r="H24" s="1">
        <v>1969</v>
      </c>
      <c r="I24" s="57">
        <v>0.017152777777777777</v>
      </c>
      <c r="P24" s="3">
        <f>2007-H24</f>
        <v>38</v>
      </c>
    </row>
    <row r="25" spans="1:16" ht="11.25">
      <c r="A25" s="38"/>
      <c r="B25" s="38"/>
      <c r="C25" s="38"/>
      <c r="D25" s="34">
        <v>40</v>
      </c>
      <c r="E25" s="35" t="s">
        <v>174</v>
      </c>
      <c r="F25" s="1" t="s">
        <v>12</v>
      </c>
      <c r="G25" s="1" t="s">
        <v>82</v>
      </c>
      <c r="H25" s="1">
        <v>1973</v>
      </c>
      <c r="I25" s="57">
        <v>0.017152777777777777</v>
      </c>
      <c r="P25" s="3">
        <f>2007-H25</f>
        <v>34</v>
      </c>
    </row>
    <row r="26" spans="1:16" ht="11.25">
      <c r="A26" s="38"/>
      <c r="B26" s="38"/>
      <c r="C26" s="38"/>
      <c r="D26" s="34">
        <v>40</v>
      </c>
      <c r="E26" s="35" t="s">
        <v>174</v>
      </c>
      <c r="F26" s="1" t="s">
        <v>58</v>
      </c>
      <c r="G26" s="1" t="s">
        <v>83</v>
      </c>
      <c r="H26" s="1">
        <v>1974</v>
      </c>
      <c r="I26" s="57">
        <v>0.017152777777777777</v>
      </c>
      <c r="P26" s="3">
        <f>2007-H26</f>
        <v>33</v>
      </c>
    </row>
    <row r="27" spans="1:17" ht="11.25">
      <c r="A27" s="38">
        <v>5</v>
      </c>
      <c r="B27" s="38"/>
      <c r="C27" s="38"/>
      <c r="D27" s="50">
        <v>30</v>
      </c>
      <c r="E27" s="49" t="s">
        <v>179</v>
      </c>
      <c r="F27" s="50"/>
      <c r="G27" s="50"/>
      <c r="H27" s="50"/>
      <c r="I27" s="57">
        <v>0.017546296296296296</v>
      </c>
      <c r="J27" s="52">
        <v>18.25</v>
      </c>
      <c r="K27" s="53">
        <v>25.16</v>
      </c>
      <c r="L27" s="54">
        <v>60</v>
      </c>
      <c r="M27" s="53">
        <f>L27/K27</f>
        <v>2.384737678855326</v>
      </c>
      <c r="N27" s="53">
        <v>18.25</v>
      </c>
      <c r="O27" s="55">
        <f>N27*M27</f>
        <v>43.5214626391097</v>
      </c>
      <c r="P27" s="52"/>
      <c r="Q27" s="55">
        <f>SUM(P28:P31)</f>
        <v>150</v>
      </c>
    </row>
    <row r="28" spans="1:16" ht="11.25">
      <c r="A28" s="38"/>
      <c r="B28" s="38"/>
      <c r="C28" s="38"/>
      <c r="D28" s="34">
        <v>30</v>
      </c>
      <c r="E28" s="35" t="s">
        <v>179</v>
      </c>
      <c r="F28" s="1" t="s">
        <v>112</v>
      </c>
      <c r="G28" s="1" t="s">
        <v>114</v>
      </c>
      <c r="H28" s="1">
        <v>1962</v>
      </c>
      <c r="I28" s="57">
        <v>0.017546296296296296</v>
      </c>
      <c r="P28" s="3">
        <f>2007-H28</f>
        <v>45</v>
      </c>
    </row>
    <row r="29" spans="1:16" ht="11.25">
      <c r="A29" s="38"/>
      <c r="B29" s="38"/>
      <c r="C29" s="38"/>
      <c r="D29" s="34">
        <v>30</v>
      </c>
      <c r="E29" s="35" t="s">
        <v>179</v>
      </c>
      <c r="F29" s="1" t="s">
        <v>33</v>
      </c>
      <c r="G29" s="1" t="s">
        <v>115</v>
      </c>
      <c r="H29" s="1">
        <v>1984</v>
      </c>
      <c r="I29" s="57">
        <v>0.017546296296296296</v>
      </c>
      <c r="P29" s="3">
        <f>2007-H29</f>
        <v>23</v>
      </c>
    </row>
    <row r="30" spans="1:16" ht="11.25">
      <c r="A30" s="38"/>
      <c r="B30" s="38"/>
      <c r="C30" s="38"/>
      <c r="D30" s="34">
        <v>30</v>
      </c>
      <c r="E30" s="35" t="s">
        <v>179</v>
      </c>
      <c r="F30" s="1" t="s">
        <v>116</v>
      </c>
      <c r="G30" s="1" t="s">
        <v>117</v>
      </c>
      <c r="H30" s="1">
        <v>1966</v>
      </c>
      <c r="I30" s="57">
        <v>0.017546296296296296</v>
      </c>
      <c r="P30" s="3">
        <f>2007-H30</f>
        <v>41</v>
      </c>
    </row>
    <row r="31" spans="1:16" ht="11.25">
      <c r="A31" s="38"/>
      <c r="B31" s="38"/>
      <c r="C31" s="38"/>
      <c r="D31" s="34">
        <v>30</v>
      </c>
      <c r="E31" s="35" t="s">
        <v>179</v>
      </c>
      <c r="F31" s="1" t="s">
        <v>94</v>
      </c>
      <c r="G31" s="1" t="s">
        <v>118</v>
      </c>
      <c r="H31" s="1">
        <v>1966</v>
      </c>
      <c r="I31" s="57">
        <v>0.017546296296296296</v>
      </c>
      <c r="P31" s="3">
        <f>2007-H31</f>
        <v>41</v>
      </c>
    </row>
    <row r="32" spans="1:17" ht="11.25">
      <c r="A32" s="38">
        <v>6</v>
      </c>
      <c r="B32" s="38"/>
      <c r="C32" s="38"/>
      <c r="D32" s="50">
        <v>12</v>
      </c>
      <c r="E32" s="56" t="s">
        <v>8</v>
      </c>
      <c r="F32" s="50"/>
      <c r="G32" s="50"/>
      <c r="H32" s="50"/>
      <c r="I32" s="57">
        <v>0.018032407407407407</v>
      </c>
      <c r="J32" s="52">
        <v>18.25</v>
      </c>
      <c r="K32" s="53">
        <v>25.58</v>
      </c>
      <c r="L32" s="54">
        <v>60</v>
      </c>
      <c r="M32" s="53">
        <f>L32/K32</f>
        <v>2.3455824863174355</v>
      </c>
      <c r="N32" s="53">
        <v>18.25</v>
      </c>
      <c r="O32" s="55">
        <f>N32*M32</f>
        <v>42.8068803752932</v>
      </c>
      <c r="P32" s="52"/>
      <c r="Q32" s="55">
        <f>SUM(P33:P36)</f>
        <v>170</v>
      </c>
    </row>
    <row r="33" spans="1:16" ht="11.25">
      <c r="A33" s="38"/>
      <c r="B33" s="38"/>
      <c r="C33" s="38"/>
      <c r="D33" s="34">
        <v>12</v>
      </c>
      <c r="E33" s="35" t="s">
        <v>8</v>
      </c>
      <c r="F33" s="1" t="s">
        <v>10</v>
      </c>
      <c r="G33" s="1" t="s">
        <v>11</v>
      </c>
      <c r="H33" s="1">
        <v>1965</v>
      </c>
      <c r="I33" s="57">
        <v>0.018032407407407407</v>
      </c>
      <c r="P33" s="3">
        <f>2007-H33</f>
        <v>42</v>
      </c>
    </row>
    <row r="34" spans="1:16" ht="11.25">
      <c r="A34" s="38"/>
      <c r="B34" s="38"/>
      <c r="C34" s="38"/>
      <c r="D34" s="34">
        <v>12</v>
      </c>
      <c r="E34" s="35" t="s">
        <v>8</v>
      </c>
      <c r="F34" s="1" t="s">
        <v>12</v>
      </c>
      <c r="G34" s="1" t="s">
        <v>13</v>
      </c>
      <c r="H34" s="1">
        <v>1966</v>
      </c>
      <c r="I34" s="57">
        <v>0.018032407407407407</v>
      </c>
      <c r="P34" s="3">
        <f>2007-H34</f>
        <v>41</v>
      </c>
    </row>
    <row r="35" spans="1:16" ht="11.25">
      <c r="A35" s="38"/>
      <c r="B35" s="38"/>
      <c r="C35" s="38"/>
      <c r="D35" s="34">
        <v>12</v>
      </c>
      <c r="E35" s="35" t="s">
        <v>8</v>
      </c>
      <c r="F35" s="1" t="s">
        <v>14</v>
      </c>
      <c r="G35" s="1" t="s">
        <v>15</v>
      </c>
      <c r="H35" s="1">
        <v>1964</v>
      </c>
      <c r="I35" s="57">
        <v>0.018032407407407407</v>
      </c>
      <c r="P35" s="3">
        <f>2007-H35</f>
        <v>43</v>
      </c>
    </row>
    <row r="36" spans="1:16" ht="11.25">
      <c r="A36" s="38"/>
      <c r="B36" s="38"/>
      <c r="C36" s="38"/>
      <c r="D36" s="34">
        <v>12</v>
      </c>
      <c r="E36" s="35" t="s">
        <v>8</v>
      </c>
      <c r="F36" s="1" t="s">
        <v>16</v>
      </c>
      <c r="G36" s="1" t="s">
        <v>15</v>
      </c>
      <c r="H36" s="1">
        <v>1963</v>
      </c>
      <c r="I36" s="57">
        <v>0.018032407407407407</v>
      </c>
      <c r="P36" s="3">
        <f>2007-H36</f>
        <v>44</v>
      </c>
    </row>
    <row r="37" spans="1:17" ht="11.25">
      <c r="A37" s="38">
        <v>7</v>
      </c>
      <c r="B37" s="38"/>
      <c r="C37" s="38"/>
      <c r="D37" s="50">
        <v>18</v>
      </c>
      <c r="E37" s="49" t="s">
        <v>183</v>
      </c>
      <c r="F37" s="50"/>
      <c r="G37" s="50"/>
      <c r="H37" s="50"/>
      <c r="I37" s="57">
        <v>0.018148148148148146</v>
      </c>
      <c r="J37" s="52">
        <v>18.25</v>
      </c>
      <c r="K37" s="53">
        <v>26.08</v>
      </c>
      <c r="L37" s="54">
        <v>60</v>
      </c>
      <c r="M37" s="53">
        <f>L37/K37</f>
        <v>2.3006134969325154</v>
      </c>
      <c r="N37" s="53">
        <v>18.25</v>
      </c>
      <c r="O37" s="55">
        <f>N37*M37</f>
        <v>41.986196319018404</v>
      </c>
      <c r="P37" s="52"/>
      <c r="Q37" s="55">
        <f>SUM(P38:P41)</f>
        <v>113</v>
      </c>
    </row>
    <row r="38" spans="1:16" ht="11.25">
      <c r="A38" s="38"/>
      <c r="B38" s="38"/>
      <c r="C38" s="38"/>
      <c r="D38" s="34">
        <v>18</v>
      </c>
      <c r="E38" s="35" t="s">
        <v>183</v>
      </c>
      <c r="F38" s="1" t="s">
        <v>146</v>
      </c>
      <c r="G38" s="1" t="s">
        <v>147</v>
      </c>
      <c r="H38" s="1">
        <v>1983</v>
      </c>
      <c r="I38" s="57">
        <v>0.018148148148148146</v>
      </c>
      <c r="P38" s="3">
        <f>2007-H38</f>
        <v>24</v>
      </c>
    </row>
    <row r="39" spans="1:16" ht="11.25">
      <c r="A39" s="38"/>
      <c r="B39" s="38"/>
      <c r="C39" s="38"/>
      <c r="D39" s="34">
        <v>18</v>
      </c>
      <c r="E39" s="35" t="s">
        <v>183</v>
      </c>
      <c r="F39" s="1" t="s">
        <v>56</v>
      </c>
      <c r="G39" s="1" t="s">
        <v>148</v>
      </c>
      <c r="H39" s="1">
        <v>1972</v>
      </c>
      <c r="I39" s="57">
        <v>0.018148148148148146</v>
      </c>
      <c r="P39" s="3">
        <f>2007-H39</f>
        <v>35</v>
      </c>
    </row>
    <row r="40" spans="1:16" ht="11.25">
      <c r="A40" s="38"/>
      <c r="B40" s="38"/>
      <c r="C40" s="38"/>
      <c r="D40" s="34">
        <v>18</v>
      </c>
      <c r="E40" s="35" t="s">
        <v>183</v>
      </c>
      <c r="F40" s="1" t="s">
        <v>149</v>
      </c>
      <c r="G40" s="1" t="s">
        <v>150</v>
      </c>
      <c r="H40" s="1">
        <v>1981</v>
      </c>
      <c r="I40" s="57">
        <v>0.018148148148148146</v>
      </c>
      <c r="P40" s="3">
        <f>2007-H40</f>
        <v>26</v>
      </c>
    </row>
    <row r="41" spans="1:16" ht="11.25">
      <c r="A41" s="38"/>
      <c r="B41" s="38"/>
      <c r="C41" s="38"/>
      <c r="D41" s="34">
        <v>18</v>
      </c>
      <c r="E41" s="35" t="s">
        <v>183</v>
      </c>
      <c r="F41" s="1" t="s">
        <v>18</v>
      </c>
      <c r="G41" s="1" t="s">
        <v>151</v>
      </c>
      <c r="H41" s="1">
        <v>1979</v>
      </c>
      <c r="I41" s="57">
        <v>0.018148148148148146</v>
      </c>
      <c r="P41" s="3">
        <f>2007-H41</f>
        <v>28</v>
      </c>
    </row>
    <row r="42" spans="1:17" ht="11.25">
      <c r="A42" s="38">
        <v>8</v>
      </c>
      <c r="B42" s="38"/>
      <c r="C42" s="38"/>
      <c r="D42" s="50">
        <v>27</v>
      </c>
      <c r="E42" s="49" t="s">
        <v>172</v>
      </c>
      <c r="F42" s="50"/>
      <c r="G42" s="50"/>
      <c r="H42" s="50"/>
      <c r="I42" s="57">
        <v>0.018217592592592594</v>
      </c>
      <c r="J42" s="52">
        <v>18.25</v>
      </c>
      <c r="K42" s="53">
        <v>26.14</v>
      </c>
      <c r="L42" s="54">
        <v>60</v>
      </c>
      <c r="M42" s="53">
        <f>L42/K42</f>
        <v>2.2953328232593724</v>
      </c>
      <c r="N42" s="53">
        <v>18.25</v>
      </c>
      <c r="O42" s="55">
        <f>N42*M42</f>
        <v>41.889824024483545</v>
      </c>
      <c r="P42" s="52"/>
      <c r="Q42" s="55" t="e">
        <f>SUM(P43:P46)</f>
        <v>#VALUE!</v>
      </c>
    </row>
    <row r="43" spans="1:16" ht="11.25">
      <c r="A43" s="38"/>
      <c r="B43" s="38"/>
      <c r="C43" s="38"/>
      <c r="D43" s="34">
        <v>27</v>
      </c>
      <c r="E43" s="35" t="s">
        <v>172</v>
      </c>
      <c r="F43" s="1" t="s">
        <v>14</v>
      </c>
      <c r="G43" s="1" t="s">
        <v>32</v>
      </c>
      <c r="H43" s="1">
        <v>1963</v>
      </c>
      <c r="I43" s="57">
        <v>0.018217592592592594</v>
      </c>
      <c r="P43" s="3">
        <f>2007-H43</f>
        <v>44</v>
      </c>
    </row>
    <row r="44" spans="1:16" ht="11.25">
      <c r="A44" s="38"/>
      <c r="B44" s="38"/>
      <c r="C44" s="38"/>
      <c r="D44" s="34">
        <v>27</v>
      </c>
      <c r="E44" s="35" t="s">
        <v>172</v>
      </c>
      <c r="F44" s="1" t="s">
        <v>34</v>
      </c>
      <c r="G44" s="1" t="s">
        <v>35</v>
      </c>
      <c r="H44" s="1" t="s">
        <v>22</v>
      </c>
      <c r="I44" s="57">
        <v>0.018217592592592594</v>
      </c>
      <c r="P44" s="3" t="e">
        <f>2007-H44</f>
        <v>#VALUE!</v>
      </c>
    </row>
    <row r="45" spans="1:16" ht="11.25">
      <c r="A45" s="38"/>
      <c r="B45" s="38"/>
      <c r="C45" s="38"/>
      <c r="D45" s="34">
        <v>27</v>
      </c>
      <c r="E45" s="35" t="s">
        <v>172</v>
      </c>
      <c r="F45" s="1" t="s">
        <v>33</v>
      </c>
      <c r="G45" s="1" t="s">
        <v>152</v>
      </c>
      <c r="H45" s="1" t="s">
        <v>22</v>
      </c>
      <c r="I45" s="57">
        <v>0.018217592592592594</v>
      </c>
      <c r="P45" s="3" t="e">
        <f>2007-H45</f>
        <v>#VALUE!</v>
      </c>
    </row>
    <row r="46" spans="1:16" ht="11.25">
      <c r="A46" s="38"/>
      <c r="B46" s="38"/>
      <c r="C46" s="38"/>
      <c r="D46" s="34">
        <v>27</v>
      </c>
      <c r="E46" s="35" t="s">
        <v>172</v>
      </c>
      <c r="F46" s="1" t="s">
        <v>36</v>
      </c>
      <c r="G46" s="1" t="s">
        <v>37</v>
      </c>
      <c r="H46" s="1">
        <v>1969</v>
      </c>
      <c r="I46" s="57">
        <v>0.018217592592592594</v>
      </c>
      <c r="P46" s="3">
        <f>2007-H46</f>
        <v>38</v>
      </c>
    </row>
    <row r="47" spans="1:17" ht="11.25">
      <c r="A47" s="38">
        <v>9</v>
      </c>
      <c r="B47" s="38"/>
      <c r="C47" s="38"/>
      <c r="D47" s="50">
        <v>26</v>
      </c>
      <c r="E47" s="49" t="s">
        <v>231</v>
      </c>
      <c r="F47" s="50"/>
      <c r="G47" s="50"/>
      <c r="H47" s="50"/>
      <c r="I47" s="57">
        <v>0.018287037037037036</v>
      </c>
      <c r="J47" s="52">
        <v>18.25</v>
      </c>
      <c r="K47" s="53">
        <v>26.2</v>
      </c>
      <c r="L47" s="54">
        <v>60</v>
      </c>
      <c r="M47" s="53">
        <f>L47/K47</f>
        <v>2.290076335877863</v>
      </c>
      <c r="N47" s="53">
        <v>18.25</v>
      </c>
      <c r="O47" s="55">
        <f>N47*M47</f>
        <v>41.793893129771</v>
      </c>
      <c r="P47" s="52"/>
      <c r="Q47" s="55">
        <f>SUM(P48:P51)</f>
        <v>196</v>
      </c>
    </row>
    <row r="48" spans="1:16" ht="11.25">
      <c r="A48" s="38"/>
      <c r="B48" s="38"/>
      <c r="C48" s="38"/>
      <c r="D48" s="34">
        <v>26</v>
      </c>
      <c r="E48" s="35" t="s">
        <v>231</v>
      </c>
      <c r="F48" s="1" t="s">
        <v>27</v>
      </c>
      <c r="G48" s="1" t="s">
        <v>102</v>
      </c>
      <c r="H48" s="1">
        <v>1957</v>
      </c>
      <c r="I48" s="57">
        <v>0.018287037037037036</v>
      </c>
      <c r="P48" s="3">
        <f>2007-H48</f>
        <v>50</v>
      </c>
    </row>
    <row r="49" spans="1:16" ht="11.25">
      <c r="A49" s="38"/>
      <c r="B49" s="38"/>
      <c r="C49" s="38"/>
      <c r="D49" s="34">
        <v>26</v>
      </c>
      <c r="E49" s="35" t="s">
        <v>231</v>
      </c>
      <c r="F49" s="1" t="s">
        <v>103</v>
      </c>
      <c r="G49" s="1" t="s">
        <v>104</v>
      </c>
      <c r="H49" s="1">
        <v>1957</v>
      </c>
      <c r="I49" s="57">
        <v>0.018287037037037036</v>
      </c>
      <c r="P49" s="3">
        <f>2007-H49</f>
        <v>50</v>
      </c>
    </row>
    <row r="50" spans="1:16" ht="11.25">
      <c r="A50" s="38"/>
      <c r="B50" s="38"/>
      <c r="C50" s="38"/>
      <c r="D50" s="34">
        <v>26</v>
      </c>
      <c r="E50" s="35" t="s">
        <v>231</v>
      </c>
      <c r="F50" s="1" t="s">
        <v>105</v>
      </c>
      <c r="G50" s="1" t="s">
        <v>106</v>
      </c>
      <c r="H50" s="1">
        <v>1956</v>
      </c>
      <c r="I50" s="57">
        <v>0.018287037037037036</v>
      </c>
      <c r="P50" s="3">
        <f>2007-H50</f>
        <v>51</v>
      </c>
    </row>
    <row r="51" spans="1:16" ht="11.25">
      <c r="A51" s="38"/>
      <c r="B51" s="38"/>
      <c r="C51" s="38"/>
      <c r="D51" s="34">
        <v>26</v>
      </c>
      <c r="E51" s="35" t="s">
        <v>231</v>
      </c>
      <c r="F51" s="1" t="s">
        <v>84</v>
      </c>
      <c r="G51" s="1" t="s">
        <v>73</v>
      </c>
      <c r="H51" s="1">
        <v>1962</v>
      </c>
      <c r="I51" s="57">
        <v>0.018287037037037036</v>
      </c>
      <c r="P51" s="3">
        <f>2007-H51</f>
        <v>45</v>
      </c>
    </row>
    <row r="52" spans="1:17" ht="11.25">
      <c r="A52" s="38">
        <v>10</v>
      </c>
      <c r="B52" s="38"/>
      <c r="C52" s="38"/>
      <c r="D52" s="50">
        <v>25</v>
      </c>
      <c r="E52" s="49" t="s">
        <v>190</v>
      </c>
      <c r="F52" s="50"/>
      <c r="G52" s="50"/>
      <c r="H52" s="50"/>
      <c r="I52" s="57">
        <v>0.018298611111111113</v>
      </c>
      <c r="J52" s="52">
        <v>18.25</v>
      </c>
      <c r="K52" s="53">
        <v>26.21</v>
      </c>
      <c r="L52" s="54">
        <v>60</v>
      </c>
      <c r="M52" s="53">
        <f>L52/K52</f>
        <v>2.289202594429607</v>
      </c>
      <c r="N52" s="53">
        <v>18.25</v>
      </c>
      <c r="O52" s="55">
        <f>N52*M52</f>
        <v>41.77794734834033</v>
      </c>
      <c r="P52" s="52"/>
      <c r="Q52" s="55">
        <f>SUM(P53:P56)</f>
        <v>173</v>
      </c>
    </row>
    <row r="53" spans="1:16" ht="11.25">
      <c r="A53" s="38"/>
      <c r="B53" s="38"/>
      <c r="C53" s="38"/>
      <c r="D53" s="34">
        <v>25</v>
      </c>
      <c r="E53" s="35" t="s">
        <v>190</v>
      </c>
      <c r="F53" s="1" t="s">
        <v>191</v>
      </c>
      <c r="G53" s="1" t="s">
        <v>192</v>
      </c>
      <c r="H53" s="1">
        <v>1957</v>
      </c>
      <c r="I53" s="57">
        <v>0.018298611111111113</v>
      </c>
      <c r="P53" s="3">
        <f>2007-H53</f>
        <v>50</v>
      </c>
    </row>
    <row r="54" spans="1:16" ht="11.25">
      <c r="A54" s="38"/>
      <c r="B54" s="38"/>
      <c r="C54" s="38"/>
      <c r="D54" s="34">
        <v>25</v>
      </c>
      <c r="E54" s="35" t="s">
        <v>190</v>
      </c>
      <c r="F54" s="1" t="s">
        <v>193</v>
      </c>
      <c r="G54" s="1" t="s">
        <v>192</v>
      </c>
      <c r="H54" s="1">
        <v>1966</v>
      </c>
      <c r="I54" s="57">
        <v>0.018298611111111113</v>
      </c>
      <c r="P54" s="3">
        <f>2007-H54</f>
        <v>41</v>
      </c>
    </row>
    <row r="55" spans="1:16" ht="11.25">
      <c r="A55" s="38"/>
      <c r="B55" s="38"/>
      <c r="C55" s="38"/>
      <c r="D55" s="34">
        <v>25</v>
      </c>
      <c r="E55" s="35" t="s">
        <v>190</v>
      </c>
      <c r="F55" s="1" t="s">
        <v>3</v>
      </c>
      <c r="G55" s="1" t="s">
        <v>194</v>
      </c>
      <c r="H55" s="1">
        <v>1966</v>
      </c>
      <c r="I55" s="57">
        <v>0.018298611111111113</v>
      </c>
      <c r="P55" s="3">
        <f>2007-H55</f>
        <v>41</v>
      </c>
    </row>
    <row r="56" spans="1:16" ht="11.25">
      <c r="A56" s="38"/>
      <c r="B56" s="38"/>
      <c r="C56" s="38"/>
      <c r="D56" s="34">
        <v>25</v>
      </c>
      <c r="E56" s="35" t="s">
        <v>190</v>
      </c>
      <c r="F56" s="1" t="s">
        <v>43</v>
      </c>
      <c r="G56" s="1" t="s">
        <v>77</v>
      </c>
      <c r="H56" s="1">
        <v>1966</v>
      </c>
      <c r="I56" s="57">
        <v>0.018298611111111113</v>
      </c>
      <c r="P56" s="3">
        <f>2007-H56</f>
        <v>41</v>
      </c>
    </row>
    <row r="57" spans="1:17" ht="11.25">
      <c r="A57" s="38">
        <v>11</v>
      </c>
      <c r="B57" s="38"/>
      <c r="C57" s="38">
        <v>1</v>
      </c>
      <c r="D57" s="50">
        <v>6</v>
      </c>
      <c r="E57" s="49" t="s">
        <v>169</v>
      </c>
      <c r="F57" s="50"/>
      <c r="G57" s="50"/>
      <c r="H57" s="50"/>
      <c r="I57" s="57">
        <v>0.01832175925925926</v>
      </c>
      <c r="J57" s="52">
        <v>18.25</v>
      </c>
      <c r="K57" s="53">
        <v>26.23</v>
      </c>
      <c r="L57" s="54">
        <v>60</v>
      </c>
      <c r="M57" s="53">
        <f>L57/K57</f>
        <v>2.2874571101791843</v>
      </c>
      <c r="N57" s="53">
        <v>18.25</v>
      </c>
      <c r="O57" s="55">
        <f>N57*M57</f>
        <v>41.74609226077011</v>
      </c>
      <c r="P57" s="52"/>
      <c r="Q57" s="55">
        <f>SUM(P58:P61)</f>
        <v>152</v>
      </c>
    </row>
    <row r="58" spans="1:16" ht="11.25">
      <c r="A58" s="38"/>
      <c r="B58" s="38"/>
      <c r="C58" s="38"/>
      <c r="D58" s="34">
        <v>6</v>
      </c>
      <c r="E58" s="35" t="s">
        <v>169</v>
      </c>
      <c r="F58" s="1" t="s">
        <v>170</v>
      </c>
      <c r="G58" s="1" t="s">
        <v>21</v>
      </c>
      <c r="H58" s="1">
        <v>1966</v>
      </c>
      <c r="I58" s="57">
        <v>0.01832175925925926</v>
      </c>
      <c r="P58" s="3">
        <f>2007-H58</f>
        <v>41</v>
      </c>
    </row>
    <row r="59" spans="1:16" ht="11.25">
      <c r="A59" s="38"/>
      <c r="B59" s="38"/>
      <c r="C59" s="38"/>
      <c r="D59" s="34">
        <v>6</v>
      </c>
      <c r="E59" s="35" t="s">
        <v>169</v>
      </c>
      <c r="F59" s="1" t="s">
        <v>12</v>
      </c>
      <c r="G59" s="1" t="s">
        <v>242</v>
      </c>
      <c r="H59" s="1">
        <v>1970</v>
      </c>
      <c r="I59" s="57">
        <v>0.01832175925925926</v>
      </c>
      <c r="P59" s="3">
        <f>2007-H59</f>
        <v>37</v>
      </c>
    </row>
    <row r="60" spans="1:16" ht="11.25">
      <c r="A60" s="38"/>
      <c r="B60" s="38"/>
      <c r="C60" s="38"/>
      <c r="D60" s="34">
        <v>6</v>
      </c>
      <c r="E60" s="35" t="s">
        <v>169</v>
      </c>
      <c r="F60" s="1" t="s">
        <v>19</v>
      </c>
      <c r="G60" s="1" t="s">
        <v>21</v>
      </c>
      <c r="H60" s="1">
        <v>1967</v>
      </c>
      <c r="I60" s="57">
        <v>0.01832175925925926</v>
      </c>
      <c r="P60" s="3">
        <f>2007-H60</f>
        <v>40</v>
      </c>
    </row>
    <row r="61" spans="1:16" ht="11.25">
      <c r="A61" s="38"/>
      <c r="B61" s="38"/>
      <c r="C61" s="38"/>
      <c r="D61" s="34">
        <v>6</v>
      </c>
      <c r="E61" s="35" t="s">
        <v>169</v>
      </c>
      <c r="F61" s="1" t="s">
        <v>20</v>
      </c>
      <c r="G61" s="1" t="s">
        <v>21</v>
      </c>
      <c r="H61" s="1">
        <v>1973</v>
      </c>
      <c r="I61" s="57">
        <v>0.01832175925925926</v>
      </c>
      <c r="P61" s="3">
        <f>2007-H61</f>
        <v>34</v>
      </c>
    </row>
    <row r="62" spans="1:17" ht="11.25">
      <c r="A62" s="38">
        <v>12</v>
      </c>
      <c r="B62" s="38"/>
      <c r="C62" s="38"/>
      <c r="D62" s="50">
        <v>33</v>
      </c>
      <c r="E62" s="49" t="s">
        <v>238</v>
      </c>
      <c r="F62" s="50"/>
      <c r="G62" s="50"/>
      <c r="H62" s="50"/>
      <c r="I62" s="57">
        <v>0.018391203703703705</v>
      </c>
      <c r="J62" s="52">
        <v>18.25</v>
      </c>
      <c r="K62" s="53">
        <v>26.29</v>
      </c>
      <c r="L62" s="54">
        <v>60</v>
      </c>
      <c r="M62" s="53">
        <f>L62/K62</f>
        <v>2.282236591860023</v>
      </c>
      <c r="N62" s="53">
        <v>18.25</v>
      </c>
      <c r="O62" s="55">
        <f>N62*M62</f>
        <v>41.65081780144542</v>
      </c>
      <c r="P62" s="52"/>
      <c r="Q62" s="55">
        <f>SUM(P63:P66)</f>
        <v>133</v>
      </c>
    </row>
    <row r="63" spans="1:16" ht="11.25">
      <c r="A63" s="38"/>
      <c r="B63" s="38"/>
      <c r="C63" s="38"/>
      <c r="D63" s="34">
        <v>33</v>
      </c>
      <c r="E63" s="35" t="s">
        <v>107</v>
      </c>
      <c r="F63" s="1" t="s">
        <v>68</v>
      </c>
      <c r="G63" s="1" t="s">
        <v>251</v>
      </c>
      <c r="H63" s="1">
        <v>1981</v>
      </c>
      <c r="I63" s="57">
        <v>0.018391203703703705</v>
      </c>
      <c r="P63" s="3">
        <f>2007-H63</f>
        <v>26</v>
      </c>
    </row>
    <row r="64" spans="1:16" ht="11.25">
      <c r="A64" s="38"/>
      <c r="B64" s="38"/>
      <c r="C64" s="38"/>
      <c r="D64" s="34">
        <v>33</v>
      </c>
      <c r="E64" s="35" t="s">
        <v>107</v>
      </c>
      <c r="F64" s="1" t="s">
        <v>108</v>
      </c>
      <c r="G64" s="1" t="s">
        <v>109</v>
      </c>
      <c r="H64" s="1">
        <v>1957</v>
      </c>
      <c r="I64" s="57">
        <v>0.018391203703703705</v>
      </c>
      <c r="P64" s="3">
        <f>2007-H64</f>
        <v>50</v>
      </c>
    </row>
    <row r="65" spans="1:16" ht="11.25">
      <c r="A65" s="38"/>
      <c r="B65" s="38"/>
      <c r="C65" s="38"/>
      <c r="D65" s="34">
        <v>33</v>
      </c>
      <c r="E65" s="35" t="s">
        <v>107</v>
      </c>
      <c r="F65" s="1" t="s">
        <v>110</v>
      </c>
      <c r="G65" s="1" t="s">
        <v>111</v>
      </c>
      <c r="H65" s="1">
        <v>1977</v>
      </c>
      <c r="I65" s="57">
        <v>0.018391203703703705</v>
      </c>
      <c r="P65" s="3">
        <f>2007-H65</f>
        <v>30</v>
      </c>
    </row>
    <row r="66" spans="1:16" ht="11.25">
      <c r="A66" s="38"/>
      <c r="B66" s="38"/>
      <c r="C66" s="38"/>
      <c r="D66" s="34">
        <v>33</v>
      </c>
      <c r="E66" s="35" t="s">
        <v>107</v>
      </c>
      <c r="F66" s="1" t="s">
        <v>112</v>
      </c>
      <c r="G66" s="1" t="s">
        <v>113</v>
      </c>
      <c r="H66" s="1">
        <v>1980</v>
      </c>
      <c r="I66" s="57">
        <v>0.018391203703703705</v>
      </c>
      <c r="P66" s="3">
        <f>2007-H66</f>
        <v>27</v>
      </c>
    </row>
    <row r="67" spans="1:17" ht="11.25">
      <c r="A67" s="38">
        <v>13</v>
      </c>
      <c r="B67" s="38"/>
      <c r="C67" s="38"/>
      <c r="D67" s="50">
        <v>32</v>
      </c>
      <c r="E67" s="49" t="s">
        <v>237</v>
      </c>
      <c r="F67" s="50"/>
      <c r="G67" s="50"/>
      <c r="H67" s="50"/>
      <c r="I67" s="57">
        <v>0.018414351851851852</v>
      </c>
      <c r="J67" s="52">
        <v>18.25</v>
      </c>
      <c r="K67" s="53">
        <v>26.31</v>
      </c>
      <c r="L67" s="54">
        <v>60</v>
      </c>
      <c r="M67" s="53">
        <f>L67/K67</f>
        <v>2.280501710376283</v>
      </c>
      <c r="N67" s="53">
        <v>18.25</v>
      </c>
      <c r="O67" s="55">
        <f>N67*M67</f>
        <v>41.61915621436716</v>
      </c>
      <c r="P67" s="52"/>
      <c r="Q67" s="55">
        <f>SUM(P68:P71)</f>
        <v>149</v>
      </c>
    </row>
    <row r="68" spans="1:16" ht="11.25">
      <c r="A68" s="38"/>
      <c r="B68" s="38"/>
      <c r="C68" s="38"/>
      <c r="D68" s="34">
        <v>32</v>
      </c>
      <c r="E68" s="35" t="s">
        <v>74</v>
      </c>
      <c r="F68" s="1" t="s">
        <v>75</v>
      </c>
      <c r="G68" s="1" t="s">
        <v>76</v>
      </c>
      <c r="H68" s="1">
        <v>1963</v>
      </c>
      <c r="I68" s="57">
        <v>0.018414351851851852</v>
      </c>
      <c r="P68" s="3">
        <f>2007-H68</f>
        <v>44</v>
      </c>
    </row>
    <row r="69" spans="1:16" ht="11.25">
      <c r="A69" s="38"/>
      <c r="B69" s="38"/>
      <c r="C69" s="38"/>
      <c r="D69" s="34">
        <v>32</v>
      </c>
      <c r="E69" s="35" t="s">
        <v>74</v>
      </c>
      <c r="F69" s="1" t="s">
        <v>43</v>
      </c>
      <c r="G69" s="1" t="s">
        <v>77</v>
      </c>
      <c r="H69" s="1">
        <v>1971</v>
      </c>
      <c r="I69" s="57">
        <v>0.018414351851851852</v>
      </c>
      <c r="P69" s="3">
        <f>2007-H69</f>
        <v>36</v>
      </c>
    </row>
    <row r="70" spans="1:16" ht="11.25">
      <c r="A70" s="38"/>
      <c r="B70" s="38"/>
      <c r="C70" s="38"/>
      <c r="D70" s="34">
        <v>32</v>
      </c>
      <c r="E70" s="35" t="s">
        <v>74</v>
      </c>
      <c r="F70" s="1" t="s">
        <v>78</v>
      </c>
      <c r="G70" s="1" t="s">
        <v>79</v>
      </c>
      <c r="H70" s="1">
        <v>1969</v>
      </c>
      <c r="I70" s="57">
        <v>0.018414351851851852</v>
      </c>
      <c r="P70" s="3">
        <f>2007-H70</f>
        <v>38</v>
      </c>
    </row>
    <row r="71" spans="1:16" ht="11.25">
      <c r="A71" s="38"/>
      <c r="B71" s="38"/>
      <c r="C71" s="38"/>
      <c r="D71" s="34">
        <v>32</v>
      </c>
      <c r="E71" s="35" t="s">
        <v>74</v>
      </c>
      <c r="F71" s="1" t="s">
        <v>61</v>
      </c>
      <c r="G71" s="1" t="s">
        <v>32</v>
      </c>
      <c r="H71" s="1">
        <v>1976</v>
      </c>
      <c r="I71" s="57">
        <v>0.018414351851851852</v>
      </c>
      <c r="P71" s="3">
        <f>2007-H71</f>
        <v>31</v>
      </c>
    </row>
    <row r="72" spans="1:17" ht="11.25">
      <c r="A72" s="38">
        <v>14</v>
      </c>
      <c r="B72" s="38"/>
      <c r="C72" s="38"/>
      <c r="D72" s="50">
        <v>24</v>
      </c>
      <c r="E72" s="49" t="s">
        <v>248</v>
      </c>
      <c r="F72" s="50"/>
      <c r="G72" s="50"/>
      <c r="H72" s="50"/>
      <c r="I72" s="57">
        <v>0.018449074074074073</v>
      </c>
      <c r="J72" s="52">
        <v>18.25</v>
      </c>
      <c r="K72" s="53">
        <v>26.34</v>
      </c>
      <c r="L72" s="54">
        <v>60</v>
      </c>
      <c r="M72" s="53">
        <f>L72/K72</f>
        <v>2.277904328018223</v>
      </c>
      <c r="N72" s="53">
        <v>18.25</v>
      </c>
      <c r="O72" s="55">
        <f>N72*M72</f>
        <v>41.571753986332574</v>
      </c>
      <c r="P72" s="52"/>
      <c r="Q72" s="55">
        <f>SUM(P73:P76)</f>
        <v>171</v>
      </c>
    </row>
    <row r="73" spans="1:16" ht="11.25">
      <c r="A73" s="38"/>
      <c r="B73" s="38"/>
      <c r="C73" s="38"/>
      <c r="D73" s="34">
        <v>24</v>
      </c>
      <c r="E73" s="35" t="s">
        <v>195</v>
      </c>
      <c r="F73" s="1" t="s">
        <v>146</v>
      </c>
      <c r="G73" s="1" t="s">
        <v>126</v>
      </c>
      <c r="H73" s="1">
        <v>1956</v>
      </c>
      <c r="I73" s="57">
        <v>0.018449074074074073</v>
      </c>
      <c r="P73" s="3">
        <f>2007-H73</f>
        <v>51</v>
      </c>
    </row>
    <row r="74" spans="1:16" ht="11.25">
      <c r="A74" s="38"/>
      <c r="B74" s="38"/>
      <c r="C74" s="38"/>
      <c r="D74" s="34">
        <v>24</v>
      </c>
      <c r="E74" s="35" t="s">
        <v>195</v>
      </c>
      <c r="F74" s="1" t="s">
        <v>84</v>
      </c>
      <c r="G74" s="1" t="s">
        <v>196</v>
      </c>
      <c r="H74" s="1">
        <v>1953</v>
      </c>
      <c r="I74" s="57">
        <v>0.018449074074074073</v>
      </c>
      <c r="P74" s="3">
        <f>2007-H74</f>
        <v>54</v>
      </c>
    </row>
    <row r="75" spans="1:16" ht="11.25">
      <c r="A75" s="38"/>
      <c r="B75" s="38"/>
      <c r="C75" s="38"/>
      <c r="D75" s="34">
        <v>24</v>
      </c>
      <c r="E75" s="35" t="s">
        <v>195</v>
      </c>
      <c r="F75" s="1" t="s">
        <v>197</v>
      </c>
      <c r="G75" s="1" t="s">
        <v>198</v>
      </c>
      <c r="H75" s="1">
        <v>1958</v>
      </c>
      <c r="I75" s="57">
        <v>0.018449074074074073</v>
      </c>
      <c r="P75" s="3">
        <f>2007-H75</f>
        <v>49</v>
      </c>
    </row>
    <row r="76" spans="1:16" ht="11.25">
      <c r="A76" s="38"/>
      <c r="B76" s="38"/>
      <c r="C76" s="38"/>
      <c r="D76" s="34">
        <v>24</v>
      </c>
      <c r="E76" s="35" t="s">
        <v>195</v>
      </c>
      <c r="F76" s="1" t="s">
        <v>89</v>
      </c>
      <c r="G76" s="1" t="s">
        <v>199</v>
      </c>
      <c r="H76" s="1">
        <v>1990</v>
      </c>
      <c r="I76" s="57">
        <v>0.018449074074074073</v>
      </c>
      <c r="P76" s="3">
        <f>2007-H76</f>
        <v>17</v>
      </c>
    </row>
    <row r="77" spans="1:17" ht="11.25">
      <c r="A77" s="38">
        <v>15</v>
      </c>
      <c r="B77" s="38"/>
      <c r="C77" s="38"/>
      <c r="D77" s="50">
        <v>20</v>
      </c>
      <c r="E77" s="49" t="s">
        <v>180</v>
      </c>
      <c r="F77" s="50"/>
      <c r="G77" s="50"/>
      <c r="H77" s="50"/>
      <c r="I77" s="57">
        <v>0.018541666666666668</v>
      </c>
      <c r="J77" s="52">
        <v>18.25</v>
      </c>
      <c r="K77" s="53">
        <v>26.42</v>
      </c>
      <c r="L77" s="54">
        <v>60</v>
      </c>
      <c r="M77" s="53">
        <f>L77/K77</f>
        <v>2.271006813020439</v>
      </c>
      <c r="N77" s="53">
        <v>18.25</v>
      </c>
      <c r="O77" s="55">
        <f>N77*M77</f>
        <v>41.44587433762301</v>
      </c>
      <c r="P77" s="52"/>
      <c r="Q77" s="55">
        <f>SUM(P78:P81)</f>
        <v>183</v>
      </c>
    </row>
    <row r="78" spans="1:16" ht="11.25">
      <c r="A78" s="38"/>
      <c r="B78" s="38"/>
      <c r="C78" s="38"/>
      <c r="D78" s="34">
        <v>20</v>
      </c>
      <c r="E78" s="35" t="s">
        <v>180</v>
      </c>
      <c r="F78" s="1" t="s">
        <v>19</v>
      </c>
      <c r="G78" s="1" t="s">
        <v>136</v>
      </c>
      <c r="H78" s="1">
        <v>1971</v>
      </c>
      <c r="I78" s="57">
        <v>0.018541666666666668</v>
      </c>
      <c r="P78" s="3">
        <f>2007-H78</f>
        <v>36</v>
      </c>
    </row>
    <row r="79" spans="1:16" ht="11.25">
      <c r="A79" s="38"/>
      <c r="B79" s="38"/>
      <c r="C79" s="38"/>
      <c r="D79" s="34">
        <v>20</v>
      </c>
      <c r="E79" s="35" t="s">
        <v>180</v>
      </c>
      <c r="F79" s="1" t="s">
        <v>85</v>
      </c>
      <c r="G79" s="1" t="s">
        <v>137</v>
      </c>
      <c r="H79" s="1">
        <v>1968</v>
      </c>
      <c r="I79" s="57">
        <v>0.018541666666666668</v>
      </c>
      <c r="P79" s="3">
        <f>2007-H79</f>
        <v>39</v>
      </c>
    </row>
    <row r="80" spans="1:16" ht="11.25">
      <c r="A80" s="38"/>
      <c r="B80" s="38"/>
      <c r="C80" s="38"/>
      <c r="D80" s="34">
        <v>20</v>
      </c>
      <c r="E80" s="35" t="s">
        <v>180</v>
      </c>
      <c r="F80" s="1" t="s">
        <v>181</v>
      </c>
      <c r="G80" s="1" t="s">
        <v>138</v>
      </c>
      <c r="H80" s="1">
        <v>1953</v>
      </c>
      <c r="I80" s="57">
        <v>0.018541666666666668</v>
      </c>
      <c r="P80" s="3">
        <f>2007-H80</f>
        <v>54</v>
      </c>
    </row>
    <row r="81" spans="1:16" ht="11.25">
      <c r="A81" s="38"/>
      <c r="B81" s="38"/>
      <c r="C81" s="38"/>
      <c r="D81" s="34">
        <v>20</v>
      </c>
      <c r="E81" s="35" t="s">
        <v>180</v>
      </c>
      <c r="F81" s="1" t="s">
        <v>139</v>
      </c>
      <c r="G81" s="1" t="s">
        <v>140</v>
      </c>
      <c r="H81" s="1">
        <v>1953</v>
      </c>
      <c r="I81" s="57">
        <v>0.018541666666666668</v>
      </c>
      <c r="P81" s="3">
        <f>2007-H81</f>
        <v>54</v>
      </c>
    </row>
    <row r="82" spans="1:17" ht="11.25">
      <c r="A82" s="38">
        <v>16</v>
      </c>
      <c r="B82" s="38"/>
      <c r="C82" s="38"/>
      <c r="D82" s="50">
        <v>29</v>
      </c>
      <c r="E82" s="49" t="s">
        <v>230</v>
      </c>
      <c r="F82" s="50"/>
      <c r="G82" s="50"/>
      <c r="H82" s="50"/>
      <c r="I82" s="57">
        <v>0.018865740740740742</v>
      </c>
      <c r="J82" s="52">
        <v>18.25</v>
      </c>
      <c r="K82" s="53">
        <v>27.1</v>
      </c>
      <c r="L82" s="54">
        <v>60</v>
      </c>
      <c r="M82" s="53">
        <f>L82/K82</f>
        <v>2.214022140221402</v>
      </c>
      <c r="N82" s="53">
        <v>18.25</v>
      </c>
      <c r="O82" s="55">
        <f>N82*M82</f>
        <v>40.40590405904059</v>
      </c>
      <c r="P82" s="52"/>
      <c r="Q82" s="55">
        <f>SUM(P83:P86)</f>
        <v>185</v>
      </c>
    </row>
    <row r="83" spans="1:16" ht="11.25">
      <c r="A83" s="38"/>
      <c r="B83" s="38"/>
      <c r="C83" s="38"/>
      <c r="D83" s="34">
        <v>29</v>
      </c>
      <c r="E83" s="35" t="s">
        <v>230</v>
      </c>
      <c r="F83" s="1" t="s">
        <v>65</v>
      </c>
      <c r="G83" s="1" t="s">
        <v>86</v>
      </c>
      <c r="H83" s="20">
        <v>1963</v>
      </c>
      <c r="I83" s="57">
        <v>0.018865740740740742</v>
      </c>
      <c r="P83" s="3">
        <f>2007-H83</f>
        <v>44</v>
      </c>
    </row>
    <row r="84" spans="1:16" ht="11.25">
      <c r="A84" s="38"/>
      <c r="B84" s="38"/>
      <c r="C84" s="38"/>
      <c r="D84" s="34">
        <v>29</v>
      </c>
      <c r="E84" s="35" t="s">
        <v>230</v>
      </c>
      <c r="F84" s="1" t="s">
        <v>69</v>
      </c>
      <c r="G84" s="1" t="s">
        <v>87</v>
      </c>
      <c r="H84" s="20">
        <v>1951</v>
      </c>
      <c r="I84" s="57">
        <v>0.018865740740740742</v>
      </c>
      <c r="P84" s="3">
        <f>2007-H84</f>
        <v>56</v>
      </c>
    </row>
    <row r="85" spans="1:16" ht="11.25">
      <c r="A85" s="38"/>
      <c r="B85" s="38"/>
      <c r="C85" s="38"/>
      <c r="D85" s="34">
        <v>29</v>
      </c>
      <c r="E85" s="35" t="s">
        <v>230</v>
      </c>
      <c r="F85" s="1" t="s">
        <v>58</v>
      </c>
      <c r="G85" s="1" t="s">
        <v>88</v>
      </c>
      <c r="H85" s="20">
        <v>1950</v>
      </c>
      <c r="I85" s="57">
        <v>0.018865740740740742</v>
      </c>
      <c r="P85" s="3">
        <f>2007-H85</f>
        <v>57</v>
      </c>
    </row>
    <row r="86" spans="1:16" ht="11.25">
      <c r="A86" s="38"/>
      <c r="B86" s="38"/>
      <c r="C86" s="38"/>
      <c r="D86" s="34">
        <v>29</v>
      </c>
      <c r="E86" s="35" t="s">
        <v>230</v>
      </c>
      <c r="F86" s="1" t="s">
        <v>89</v>
      </c>
      <c r="G86" s="1" t="s">
        <v>90</v>
      </c>
      <c r="H86" s="20">
        <v>1979</v>
      </c>
      <c r="I86" s="57">
        <v>0.018865740740740742</v>
      </c>
      <c r="P86" s="3">
        <f>2007-H86</f>
        <v>28</v>
      </c>
    </row>
    <row r="87" spans="1:17" ht="11.25">
      <c r="A87" s="38">
        <v>17</v>
      </c>
      <c r="B87" s="38"/>
      <c r="C87" s="38"/>
      <c r="D87" s="50">
        <v>17</v>
      </c>
      <c r="E87" s="49" t="s">
        <v>228</v>
      </c>
      <c r="F87" s="50"/>
      <c r="G87" s="50"/>
      <c r="H87" s="50"/>
      <c r="I87" s="57">
        <v>0.01888888888888889</v>
      </c>
      <c r="J87" s="52">
        <v>18.25</v>
      </c>
      <c r="K87" s="53">
        <v>27.12</v>
      </c>
      <c r="L87" s="54">
        <v>60</v>
      </c>
      <c r="M87" s="53">
        <f>L87/K87</f>
        <v>2.2123893805309733</v>
      </c>
      <c r="N87" s="53">
        <v>18.25</v>
      </c>
      <c r="O87" s="55">
        <f>N87*M87</f>
        <v>40.376106194690266</v>
      </c>
      <c r="P87" s="52"/>
      <c r="Q87" s="55">
        <f>SUM(P88:P91)</f>
        <v>157</v>
      </c>
    </row>
    <row r="88" spans="1:16" ht="11.25">
      <c r="A88" s="38"/>
      <c r="B88" s="38"/>
      <c r="C88" s="38"/>
      <c r="D88" s="34">
        <v>17</v>
      </c>
      <c r="E88" s="35" t="s">
        <v>228</v>
      </c>
      <c r="F88" s="1" t="s">
        <v>3</v>
      </c>
      <c r="G88" s="1" t="s">
        <v>23</v>
      </c>
      <c r="H88" s="1">
        <v>1962</v>
      </c>
      <c r="I88" s="57">
        <v>0.01888888888888889</v>
      </c>
      <c r="P88" s="3">
        <f>2007-H88</f>
        <v>45</v>
      </c>
    </row>
    <row r="89" spans="1:16" ht="11.25">
      <c r="A89" s="38"/>
      <c r="B89" s="38"/>
      <c r="C89" s="38"/>
      <c r="D89" s="34">
        <v>17</v>
      </c>
      <c r="E89" s="35" t="s">
        <v>228</v>
      </c>
      <c r="F89" s="1" t="s">
        <v>24</v>
      </c>
      <c r="G89" s="1" t="s">
        <v>25</v>
      </c>
      <c r="H89" s="1">
        <v>1974</v>
      </c>
      <c r="I89" s="57">
        <v>0.01888888888888889</v>
      </c>
      <c r="P89" s="3">
        <f>2007-H89</f>
        <v>33</v>
      </c>
    </row>
    <row r="90" spans="1:16" ht="11.25">
      <c r="A90" s="38"/>
      <c r="B90" s="38"/>
      <c r="C90" s="38"/>
      <c r="D90" s="34">
        <v>17</v>
      </c>
      <c r="E90" s="35" t="s">
        <v>228</v>
      </c>
      <c r="F90" s="1" t="s">
        <v>17</v>
      </c>
      <c r="G90" s="1" t="s">
        <v>26</v>
      </c>
      <c r="H90" s="1">
        <v>1977</v>
      </c>
      <c r="I90" s="57">
        <v>0.01888888888888889</v>
      </c>
      <c r="P90" s="3">
        <f>2007-H90</f>
        <v>30</v>
      </c>
    </row>
    <row r="91" spans="1:16" ht="11.25">
      <c r="A91" s="38"/>
      <c r="B91" s="38"/>
      <c r="C91" s="38"/>
      <c r="D91" s="34">
        <v>17</v>
      </c>
      <c r="E91" s="35" t="s">
        <v>228</v>
      </c>
      <c r="F91" s="1" t="s">
        <v>27</v>
      </c>
      <c r="G91" s="1" t="s">
        <v>28</v>
      </c>
      <c r="H91" s="1">
        <v>1958</v>
      </c>
      <c r="I91" s="57">
        <v>0.01888888888888889</v>
      </c>
      <c r="P91" s="3">
        <f>2007-H91</f>
        <v>49</v>
      </c>
    </row>
    <row r="92" spans="1:17" ht="11.25">
      <c r="A92" s="38">
        <v>18</v>
      </c>
      <c r="B92" s="38"/>
      <c r="C92" s="38"/>
      <c r="D92" s="50">
        <v>2</v>
      </c>
      <c r="E92" s="56" t="s">
        <v>9</v>
      </c>
      <c r="F92" s="50"/>
      <c r="G92" s="50"/>
      <c r="H92" s="50"/>
      <c r="I92" s="57">
        <v>0.018912037037037036</v>
      </c>
      <c r="J92" s="52">
        <v>18.25</v>
      </c>
      <c r="K92" s="53">
        <v>27.14</v>
      </c>
      <c r="L92" s="54">
        <v>60</v>
      </c>
      <c r="M92" s="53">
        <f>L92/K92</f>
        <v>2.210759027266028</v>
      </c>
      <c r="N92" s="53">
        <v>18.25</v>
      </c>
      <c r="O92" s="55">
        <f>N92*M92</f>
        <v>40.34635224760501</v>
      </c>
      <c r="P92" s="52"/>
      <c r="Q92" s="55">
        <f>SUM(P93:P96)</f>
        <v>161</v>
      </c>
    </row>
    <row r="93" spans="1:16" ht="11.25">
      <c r="A93" s="38"/>
      <c r="B93" s="38"/>
      <c r="C93" s="38"/>
      <c r="D93" s="34">
        <v>2</v>
      </c>
      <c r="E93" s="35" t="s">
        <v>9</v>
      </c>
      <c r="F93" s="1" t="s">
        <v>1</v>
      </c>
      <c r="G93" s="1" t="s">
        <v>2</v>
      </c>
      <c r="H93" s="1">
        <v>1970</v>
      </c>
      <c r="I93" s="58">
        <v>0.018912037037037036</v>
      </c>
      <c r="P93" s="3">
        <f>2007-H93</f>
        <v>37</v>
      </c>
    </row>
    <row r="94" spans="1:16" ht="11.25">
      <c r="A94" s="38"/>
      <c r="B94" s="38"/>
      <c r="C94" s="38"/>
      <c r="D94" s="34">
        <v>2</v>
      </c>
      <c r="E94" s="35" t="s">
        <v>9</v>
      </c>
      <c r="F94" s="1" t="s">
        <v>108</v>
      </c>
      <c r="G94" s="1" t="s">
        <v>6</v>
      </c>
      <c r="H94" s="1">
        <v>1964</v>
      </c>
      <c r="I94" s="58">
        <v>0.018912037037037036</v>
      </c>
      <c r="P94" s="3">
        <f>2007-H94</f>
        <v>43</v>
      </c>
    </row>
    <row r="95" spans="1:16" ht="11.25">
      <c r="A95" s="38"/>
      <c r="B95" s="38"/>
      <c r="C95" s="38"/>
      <c r="D95" s="34">
        <v>2</v>
      </c>
      <c r="E95" s="35" t="s">
        <v>9</v>
      </c>
      <c r="F95" s="1" t="s">
        <v>3</v>
      </c>
      <c r="G95" s="1" t="s">
        <v>4</v>
      </c>
      <c r="H95" s="1">
        <v>1968</v>
      </c>
      <c r="I95" s="58">
        <v>0.018912037037037036</v>
      </c>
      <c r="P95" s="3">
        <f>2007-H95</f>
        <v>39</v>
      </c>
    </row>
    <row r="96" spans="1:16" ht="11.25">
      <c r="A96" s="38"/>
      <c r="B96" s="38"/>
      <c r="C96" s="38"/>
      <c r="D96" s="34">
        <v>2</v>
      </c>
      <c r="E96" s="35" t="s">
        <v>9</v>
      </c>
      <c r="F96" s="1" t="s">
        <v>5</v>
      </c>
      <c r="G96" s="1" t="s">
        <v>6</v>
      </c>
      <c r="H96" s="1">
        <v>1965</v>
      </c>
      <c r="I96" s="58">
        <v>0.018912037037037036</v>
      </c>
      <c r="P96" s="3">
        <f>2007-H96</f>
        <v>42</v>
      </c>
    </row>
    <row r="97" spans="1:17" ht="11.25">
      <c r="A97" s="38">
        <v>19</v>
      </c>
      <c r="B97" s="38"/>
      <c r="C97" s="38"/>
      <c r="D97" s="50">
        <v>19</v>
      </c>
      <c r="E97" s="49" t="s">
        <v>184</v>
      </c>
      <c r="F97" s="50"/>
      <c r="G97" s="50"/>
      <c r="H97" s="50"/>
      <c r="I97" s="57">
        <v>0.0190625</v>
      </c>
      <c r="J97" s="52">
        <v>18.25</v>
      </c>
      <c r="K97" s="53">
        <v>27.27</v>
      </c>
      <c r="L97" s="54">
        <v>60</v>
      </c>
      <c r="M97" s="53">
        <f>L97/K97</f>
        <v>2.2002200220022003</v>
      </c>
      <c r="N97" s="53">
        <v>18.25</v>
      </c>
      <c r="O97" s="55">
        <f>N97*M97</f>
        <v>40.15401540154016</v>
      </c>
      <c r="P97" s="52"/>
      <c r="Q97" s="55">
        <f>SUM(P98:P101)</f>
        <v>137</v>
      </c>
    </row>
    <row r="98" spans="1:16" ht="11.25">
      <c r="A98" s="38"/>
      <c r="B98" s="38"/>
      <c r="C98" s="38"/>
      <c r="D98" s="34">
        <v>19</v>
      </c>
      <c r="E98" s="35" t="s">
        <v>184</v>
      </c>
      <c r="F98" s="1" t="s">
        <v>58</v>
      </c>
      <c r="G98" s="1" t="s">
        <v>152</v>
      </c>
      <c r="H98" s="1">
        <v>1971</v>
      </c>
      <c r="I98" s="57">
        <v>0.0190625</v>
      </c>
      <c r="P98" s="3">
        <f>2007-H98</f>
        <v>36</v>
      </c>
    </row>
    <row r="99" spans="1:16" ht="11.25">
      <c r="A99" s="38"/>
      <c r="B99" s="38"/>
      <c r="C99" s="38"/>
      <c r="D99" s="34">
        <v>19</v>
      </c>
      <c r="E99" s="35" t="s">
        <v>184</v>
      </c>
      <c r="F99" s="1" t="s">
        <v>153</v>
      </c>
      <c r="G99" s="1" t="s">
        <v>58</v>
      </c>
      <c r="H99" s="1">
        <v>1972</v>
      </c>
      <c r="I99" s="57">
        <v>0.0190625</v>
      </c>
      <c r="P99" s="3">
        <f>2007-H99</f>
        <v>35</v>
      </c>
    </row>
    <row r="100" spans="1:16" ht="11.25">
      <c r="A100" s="38"/>
      <c r="B100" s="38"/>
      <c r="C100" s="38"/>
      <c r="D100" s="34">
        <v>19</v>
      </c>
      <c r="E100" s="35" t="s">
        <v>184</v>
      </c>
      <c r="F100" s="1" t="s">
        <v>43</v>
      </c>
      <c r="G100" s="1" t="s">
        <v>154</v>
      </c>
      <c r="H100" s="1">
        <v>1976</v>
      </c>
      <c r="I100" s="57">
        <v>0.0190625</v>
      </c>
      <c r="P100" s="3">
        <f>2007-H100</f>
        <v>31</v>
      </c>
    </row>
    <row r="101" spans="1:16" ht="11.25">
      <c r="A101" s="38"/>
      <c r="B101" s="38"/>
      <c r="C101" s="38"/>
      <c r="D101" s="34">
        <v>19</v>
      </c>
      <c r="E101" s="35" t="s">
        <v>184</v>
      </c>
      <c r="F101" s="1" t="s">
        <v>65</v>
      </c>
      <c r="G101" s="1" t="s">
        <v>155</v>
      </c>
      <c r="H101" s="1">
        <v>1972</v>
      </c>
      <c r="I101" s="57">
        <v>0.0190625</v>
      </c>
      <c r="P101" s="3">
        <f>2007-H101</f>
        <v>35</v>
      </c>
    </row>
    <row r="102" spans="1:17" ht="11.25">
      <c r="A102" s="38">
        <v>20</v>
      </c>
      <c r="B102" s="38"/>
      <c r="C102" s="38"/>
      <c r="D102" s="50">
        <v>16</v>
      </c>
      <c r="E102" s="49" t="s">
        <v>229</v>
      </c>
      <c r="F102" s="50"/>
      <c r="G102" s="50"/>
      <c r="H102" s="50"/>
      <c r="I102" s="57">
        <v>0.019085648148148147</v>
      </c>
      <c r="J102" s="52">
        <v>18.25</v>
      </c>
      <c r="K102" s="53">
        <v>27.29</v>
      </c>
      <c r="L102" s="54">
        <v>60</v>
      </c>
      <c r="M102" s="53">
        <f>L102/K102</f>
        <v>2.1986075485525833</v>
      </c>
      <c r="N102" s="53">
        <v>18.25</v>
      </c>
      <c r="O102" s="55">
        <f>N102*M102</f>
        <v>40.12458776108465</v>
      </c>
      <c r="P102" s="52"/>
      <c r="Q102" s="55" t="e">
        <f>SUM(P103:P106)</f>
        <v>#VALUE!</v>
      </c>
    </row>
    <row r="103" spans="1:16" ht="11.25">
      <c r="A103" s="38"/>
      <c r="B103" s="38"/>
      <c r="C103" s="38"/>
      <c r="D103" s="34">
        <v>16</v>
      </c>
      <c r="E103" s="35" t="s">
        <v>229</v>
      </c>
      <c r="F103" s="1" t="s">
        <v>94</v>
      </c>
      <c r="G103" s="1" t="s">
        <v>95</v>
      </c>
      <c r="H103" s="1">
        <v>1963</v>
      </c>
      <c r="I103" s="57">
        <v>0.019085648148148147</v>
      </c>
      <c r="P103" s="3">
        <f>2007-H103</f>
        <v>44</v>
      </c>
    </row>
    <row r="104" spans="1:16" ht="11.25">
      <c r="A104" s="38"/>
      <c r="B104" s="38"/>
      <c r="C104" s="38"/>
      <c r="D104" s="34">
        <v>16</v>
      </c>
      <c r="E104" s="35" t="s">
        <v>229</v>
      </c>
      <c r="F104" s="1" t="s">
        <v>246</v>
      </c>
      <c r="G104" s="1" t="s">
        <v>247</v>
      </c>
      <c r="H104" s="1" t="s">
        <v>22</v>
      </c>
      <c r="I104" s="57">
        <v>0.019085648148148147</v>
      </c>
      <c r="P104" s="3" t="e">
        <f>2007-H104</f>
        <v>#VALUE!</v>
      </c>
    </row>
    <row r="105" spans="1:16" ht="11.25">
      <c r="A105" s="38"/>
      <c r="B105" s="38"/>
      <c r="C105" s="38"/>
      <c r="D105" s="34">
        <v>16</v>
      </c>
      <c r="E105" s="35" t="s">
        <v>229</v>
      </c>
      <c r="F105" s="1" t="s">
        <v>58</v>
      </c>
      <c r="G105" s="1" t="s">
        <v>96</v>
      </c>
      <c r="H105" s="1" t="s">
        <v>22</v>
      </c>
      <c r="I105" s="57">
        <v>0.019085648148148147</v>
      </c>
      <c r="P105" s="3" t="e">
        <f>2007-H105</f>
        <v>#VALUE!</v>
      </c>
    </row>
    <row r="106" spans="1:16" ht="11.25">
      <c r="A106" s="38"/>
      <c r="B106" s="38"/>
      <c r="C106" s="38"/>
      <c r="D106" s="34">
        <v>16</v>
      </c>
      <c r="E106" s="35" t="s">
        <v>229</v>
      </c>
      <c r="F106" s="1" t="s">
        <v>97</v>
      </c>
      <c r="G106" s="1" t="s">
        <v>98</v>
      </c>
      <c r="H106" s="1">
        <v>1963</v>
      </c>
      <c r="I106" s="57">
        <v>0.019085648148148147</v>
      </c>
      <c r="P106" s="3">
        <f>2007-H106</f>
        <v>44</v>
      </c>
    </row>
    <row r="107" spans="1:17" ht="11.25">
      <c r="A107" s="38">
        <v>21</v>
      </c>
      <c r="B107" s="38"/>
      <c r="C107" s="38"/>
      <c r="D107" s="50">
        <v>1</v>
      </c>
      <c r="E107" s="49" t="s">
        <v>29</v>
      </c>
      <c r="F107" s="50"/>
      <c r="G107" s="50"/>
      <c r="H107" s="50"/>
      <c r="I107" s="57">
        <v>0.019143518518518518</v>
      </c>
      <c r="J107" s="52">
        <v>18.25</v>
      </c>
      <c r="K107" s="53">
        <v>27.34</v>
      </c>
      <c r="L107" s="54">
        <v>60</v>
      </c>
      <c r="M107" s="53">
        <f>L107/K107</f>
        <v>2.194586686174104</v>
      </c>
      <c r="N107" s="53">
        <v>18.25</v>
      </c>
      <c r="O107" s="55">
        <f>N107*M107</f>
        <v>40.051207022677396</v>
      </c>
      <c r="P107" s="52"/>
      <c r="Q107" s="55">
        <f>SUM(P108:P111)</f>
        <v>183</v>
      </c>
    </row>
    <row r="108" spans="1:16" ht="11.25">
      <c r="A108" s="38"/>
      <c r="B108" s="38"/>
      <c r="C108" s="38"/>
      <c r="D108" s="34">
        <v>1</v>
      </c>
      <c r="E108" s="35" t="s">
        <v>29</v>
      </c>
      <c r="F108" s="1" t="s">
        <v>30</v>
      </c>
      <c r="G108" s="1" t="s">
        <v>31</v>
      </c>
      <c r="H108" s="1">
        <v>1965</v>
      </c>
      <c r="I108" s="58">
        <v>0.019143518518518518</v>
      </c>
      <c r="P108" s="3">
        <f>2007-H108</f>
        <v>42</v>
      </c>
    </row>
    <row r="109" spans="1:16" ht="11.25">
      <c r="A109" s="38"/>
      <c r="B109" s="38"/>
      <c r="C109" s="38"/>
      <c r="D109" s="34">
        <v>1</v>
      </c>
      <c r="E109" s="35" t="s">
        <v>29</v>
      </c>
      <c r="F109" s="1" t="s">
        <v>41</v>
      </c>
      <c r="G109" s="1" t="s">
        <v>42</v>
      </c>
      <c r="H109" s="1">
        <v>1969</v>
      </c>
      <c r="I109" s="58">
        <v>0.019143518518518518</v>
      </c>
      <c r="P109" s="3">
        <f>2007-H109</f>
        <v>38</v>
      </c>
    </row>
    <row r="110" spans="1:16" ht="11.25">
      <c r="A110" s="38"/>
      <c r="B110" s="38"/>
      <c r="C110" s="38"/>
      <c r="D110" s="34">
        <v>1</v>
      </c>
      <c r="E110" s="35" t="s">
        <v>29</v>
      </c>
      <c r="F110" s="1" t="s">
        <v>43</v>
      </c>
      <c r="G110" s="1" t="s">
        <v>44</v>
      </c>
      <c r="H110" s="1">
        <v>1967</v>
      </c>
      <c r="I110" s="58">
        <v>0.019143518518518518</v>
      </c>
      <c r="P110" s="3">
        <f>2007-H110</f>
        <v>40</v>
      </c>
    </row>
    <row r="111" spans="1:16" ht="11.25">
      <c r="A111" s="38"/>
      <c r="B111" s="38"/>
      <c r="C111" s="38"/>
      <c r="D111" s="34">
        <v>1</v>
      </c>
      <c r="E111" s="35" t="s">
        <v>29</v>
      </c>
      <c r="F111" s="1" t="s">
        <v>45</v>
      </c>
      <c r="G111" s="1" t="s">
        <v>46</v>
      </c>
      <c r="H111" s="1">
        <v>1944</v>
      </c>
      <c r="I111" s="58">
        <v>0.019143518518518518</v>
      </c>
      <c r="J111" s="8"/>
      <c r="P111" s="3">
        <f>2007-H111</f>
        <v>63</v>
      </c>
    </row>
    <row r="112" spans="1:17" ht="11.25">
      <c r="A112" s="38">
        <v>22</v>
      </c>
      <c r="B112" s="38"/>
      <c r="C112" s="38"/>
      <c r="D112" s="50">
        <v>23</v>
      </c>
      <c r="E112" s="49" t="s">
        <v>66</v>
      </c>
      <c r="F112" s="50"/>
      <c r="G112" s="50"/>
      <c r="H112" s="50"/>
      <c r="I112" s="57">
        <v>0.019386574074074073</v>
      </c>
      <c r="J112" s="52">
        <v>18.25</v>
      </c>
      <c r="K112" s="53">
        <v>27.55</v>
      </c>
      <c r="L112" s="54">
        <v>60</v>
      </c>
      <c r="M112" s="53">
        <f>L112/K112</f>
        <v>2.1778584392014517</v>
      </c>
      <c r="N112" s="53">
        <v>18.25</v>
      </c>
      <c r="O112" s="55">
        <f>N112*M112</f>
        <v>39.745916515426494</v>
      </c>
      <c r="P112" s="52"/>
      <c r="Q112" s="55">
        <f>SUM(P113:P116)</f>
        <v>121</v>
      </c>
    </row>
    <row r="113" spans="1:16" ht="11.25">
      <c r="A113" s="38"/>
      <c r="B113" s="38"/>
      <c r="C113" s="38"/>
      <c r="D113" s="34">
        <v>23</v>
      </c>
      <c r="E113" s="35" t="s">
        <v>66</v>
      </c>
      <c r="F113" s="1" t="s">
        <v>63</v>
      </c>
      <c r="G113" s="1" t="s">
        <v>67</v>
      </c>
      <c r="H113" s="1">
        <v>1968</v>
      </c>
      <c r="I113" s="57">
        <v>0.019386574074074073</v>
      </c>
      <c r="P113" s="3">
        <f>2007-H113</f>
        <v>39</v>
      </c>
    </row>
    <row r="114" spans="1:16" ht="11.25">
      <c r="A114" s="38"/>
      <c r="B114" s="38"/>
      <c r="C114" s="38"/>
      <c r="D114" s="34">
        <v>23</v>
      </c>
      <c r="E114" s="35" t="s">
        <v>66</v>
      </c>
      <c r="F114" s="1" t="s">
        <v>173</v>
      </c>
      <c r="G114" s="1" t="s">
        <v>67</v>
      </c>
      <c r="H114" s="1">
        <v>1979</v>
      </c>
      <c r="I114" s="57">
        <v>0.019386574074074073</v>
      </c>
      <c r="P114" s="3">
        <f>2007-H114</f>
        <v>28</v>
      </c>
    </row>
    <row r="115" spans="1:16" ht="11.25">
      <c r="A115" s="38"/>
      <c r="B115" s="38"/>
      <c r="C115" s="38"/>
      <c r="D115" s="34">
        <v>23</v>
      </c>
      <c r="E115" s="35" t="s">
        <v>66</v>
      </c>
      <c r="F115" s="1" t="s">
        <v>69</v>
      </c>
      <c r="G115" s="1" t="s">
        <v>70</v>
      </c>
      <c r="H115" s="1">
        <v>1980</v>
      </c>
      <c r="I115" s="57">
        <v>0.019386574074074073</v>
      </c>
      <c r="P115" s="3">
        <f>2007-H115</f>
        <v>27</v>
      </c>
    </row>
    <row r="116" spans="1:16" ht="11.25">
      <c r="A116" s="38"/>
      <c r="B116" s="38"/>
      <c r="C116" s="38"/>
      <c r="D116" s="34">
        <v>23</v>
      </c>
      <c r="E116" s="35" t="s">
        <v>66</v>
      </c>
      <c r="F116" s="1" t="s">
        <v>41</v>
      </c>
      <c r="G116" s="1" t="s">
        <v>71</v>
      </c>
      <c r="H116" s="1">
        <v>1980</v>
      </c>
      <c r="I116" s="57">
        <v>0.019386574074074073</v>
      </c>
      <c r="P116" s="3">
        <f>2007-H116</f>
        <v>27</v>
      </c>
    </row>
    <row r="117" spans="1:17" ht="11.25">
      <c r="A117" s="38">
        <v>23</v>
      </c>
      <c r="B117" s="38">
        <v>1</v>
      </c>
      <c r="C117" s="38"/>
      <c r="D117" s="50">
        <v>5</v>
      </c>
      <c r="E117" s="49" t="s">
        <v>182</v>
      </c>
      <c r="F117" s="50"/>
      <c r="G117" s="50"/>
      <c r="H117" s="50"/>
      <c r="I117" s="57">
        <v>0.01943287037037037</v>
      </c>
      <c r="J117" s="52">
        <v>18.25</v>
      </c>
      <c r="K117" s="53">
        <v>27.59</v>
      </c>
      <c r="L117" s="54">
        <v>60</v>
      </c>
      <c r="M117" s="53">
        <f>L117/K117</f>
        <v>2.1747009786154403</v>
      </c>
      <c r="N117" s="53">
        <v>18.25</v>
      </c>
      <c r="O117" s="55">
        <f>N117*M117</f>
        <v>39.68829285973179</v>
      </c>
      <c r="P117" s="52"/>
      <c r="Q117" s="55" t="e">
        <f>SUM(P118:P121)</f>
        <v>#VALUE!</v>
      </c>
    </row>
    <row r="118" spans="1:16" ht="11.25">
      <c r="A118" s="38"/>
      <c r="B118" s="38"/>
      <c r="C118" s="38"/>
      <c r="D118" s="34">
        <v>5</v>
      </c>
      <c r="E118" s="35" t="s">
        <v>182</v>
      </c>
      <c r="F118" s="1" t="s">
        <v>145</v>
      </c>
      <c r="G118" s="1" t="s">
        <v>118</v>
      </c>
      <c r="H118" s="1">
        <v>1966</v>
      </c>
      <c r="I118" s="57">
        <v>0.01943287037037037</v>
      </c>
      <c r="P118" s="3">
        <f>2007-H118</f>
        <v>41</v>
      </c>
    </row>
    <row r="119" spans="1:16" ht="11.25">
      <c r="A119" s="38"/>
      <c r="B119" s="38"/>
      <c r="C119" s="38"/>
      <c r="D119" s="34">
        <v>5</v>
      </c>
      <c r="E119" s="35" t="s">
        <v>182</v>
      </c>
      <c r="F119" s="1" t="s">
        <v>141</v>
      </c>
      <c r="G119" s="1" t="s">
        <v>142</v>
      </c>
      <c r="H119" s="1">
        <v>1972</v>
      </c>
      <c r="I119" s="57">
        <v>0.01943287037037037</v>
      </c>
      <c r="P119" s="3">
        <f>2007-H119</f>
        <v>35</v>
      </c>
    </row>
    <row r="120" spans="1:16" ht="11.25">
      <c r="A120" s="38"/>
      <c r="B120" s="38"/>
      <c r="C120" s="38"/>
      <c r="D120" s="34">
        <v>5</v>
      </c>
      <c r="E120" s="35" t="s">
        <v>182</v>
      </c>
      <c r="F120" s="1" t="s">
        <v>143</v>
      </c>
      <c r="G120" s="1" t="s">
        <v>99</v>
      </c>
      <c r="H120" s="1" t="s">
        <v>22</v>
      </c>
      <c r="I120" s="57">
        <v>0.01943287037037037</v>
      </c>
      <c r="P120" s="3" t="e">
        <f>2007-H120</f>
        <v>#VALUE!</v>
      </c>
    </row>
    <row r="121" spans="1:16" ht="11.25">
      <c r="A121" s="38"/>
      <c r="B121" s="38"/>
      <c r="C121" s="38"/>
      <c r="D121" s="34">
        <v>5</v>
      </c>
      <c r="E121" s="35" t="s">
        <v>182</v>
      </c>
      <c r="F121" s="1" t="s">
        <v>144</v>
      </c>
      <c r="G121" s="1" t="s">
        <v>139</v>
      </c>
      <c r="H121" s="1">
        <v>1961</v>
      </c>
      <c r="I121" s="57">
        <v>0.01943287037037037</v>
      </c>
      <c r="P121" s="3">
        <f>2007-H121</f>
        <v>46</v>
      </c>
    </row>
    <row r="122" spans="1:17" ht="11.25">
      <c r="A122" s="38">
        <v>24</v>
      </c>
      <c r="B122" s="38"/>
      <c r="C122" s="38"/>
      <c r="D122" s="50">
        <v>14</v>
      </c>
      <c r="E122" s="49" t="s">
        <v>124</v>
      </c>
      <c r="F122" s="50"/>
      <c r="G122" s="50"/>
      <c r="H122" s="50"/>
      <c r="I122" s="57">
        <v>0.019444444444444445</v>
      </c>
      <c r="J122" s="52">
        <v>18.25</v>
      </c>
      <c r="K122" s="53">
        <v>28</v>
      </c>
      <c r="L122" s="54">
        <v>60</v>
      </c>
      <c r="M122" s="53">
        <f>L122/K122</f>
        <v>2.142857142857143</v>
      </c>
      <c r="N122" s="53">
        <v>18.25</v>
      </c>
      <c r="O122" s="55">
        <f>N122*M122</f>
        <v>39.107142857142854</v>
      </c>
      <c r="P122" s="52"/>
      <c r="Q122" s="55">
        <f>SUM(P123:P126)</f>
        <v>181</v>
      </c>
    </row>
    <row r="123" spans="1:16" ht="11.25">
      <c r="A123" s="38"/>
      <c r="B123" s="38"/>
      <c r="C123" s="38"/>
      <c r="D123" s="34">
        <v>14</v>
      </c>
      <c r="E123" s="35" t="s">
        <v>124</v>
      </c>
      <c r="F123" s="1" t="s">
        <v>125</v>
      </c>
      <c r="G123" s="1" t="s">
        <v>126</v>
      </c>
      <c r="H123" s="1">
        <v>1947</v>
      </c>
      <c r="I123" s="57">
        <v>0.019444444444444445</v>
      </c>
      <c r="P123" s="3">
        <f>2007-H123</f>
        <v>60</v>
      </c>
    </row>
    <row r="124" spans="1:16" ht="11.25">
      <c r="A124" s="38"/>
      <c r="B124" s="38"/>
      <c r="C124" s="38"/>
      <c r="D124" s="34">
        <v>14</v>
      </c>
      <c r="E124" s="35" t="s">
        <v>124</v>
      </c>
      <c r="F124" s="1" t="s">
        <v>78</v>
      </c>
      <c r="G124" s="1" t="s">
        <v>127</v>
      </c>
      <c r="H124" s="1">
        <v>1958</v>
      </c>
      <c r="I124" s="57">
        <v>0.019444444444444445</v>
      </c>
      <c r="P124" s="3">
        <f>2007-H124</f>
        <v>49</v>
      </c>
    </row>
    <row r="125" spans="1:16" ht="11.25">
      <c r="A125" s="38"/>
      <c r="B125" s="38"/>
      <c r="C125" s="38"/>
      <c r="D125" s="34">
        <v>14</v>
      </c>
      <c r="E125" s="35" t="s">
        <v>124</v>
      </c>
      <c r="F125" s="1" t="s">
        <v>128</v>
      </c>
      <c r="G125" s="1" t="s">
        <v>129</v>
      </c>
      <c r="H125" s="1">
        <v>1969</v>
      </c>
      <c r="I125" s="57">
        <v>0.019444444444444445</v>
      </c>
      <c r="P125" s="3">
        <f>2007-H125</f>
        <v>38</v>
      </c>
    </row>
    <row r="126" spans="1:16" ht="11.25">
      <c r="A126" s="38"/>
      <c r="B126" s="38"/>
      <c r="C126" s="38"/>
      <c r="D126" s="34">
        <v>14</v>
      </c>
      <c r="E126" s="35" t="s">
        <v>124</v>
      </c>
      <c r="F126" s="1" t="s">
        <v>58</v>
      </c>
      <c r="G126" s="1" t="s">
        <v>130</v>
      </c>
      <c r="H126" s="1">
        <v>1973</v>
      </c>
      <c r="I126" s="57">
        <v>0.019444444444444445</v>
      </c>
      <c r="P126" s="3">
        <f>2007-H126</f>
        <v>34</v>
      </c>
    </row>
    <row r="127" spans="1:17" ht="11.25">
      <c r="A127" s="38">
        <v>25</v>
      </c>
      <c r="B127" s="38"/>
      <c r="C127" s="38"/>
      <c r="D127" s="50">
        <v>13</v>
      </c>
      <c r="E127" s="49" t="s">
        <v>156</v>
      </c>
      <c r="F127" s="50"/>
      <c r="G127" s="50"/>
      <c r="H127" s="50"/>
      <c r="I127" s="57">
        <v>0.019502314814814816</v>
      </c>
      <c r="J127" s="52">
        <v>18.25</v>
      </c>
      <c r="K127" s="53">
        <v>28.05</v>
      </c>
      <c r="L127" s="54">
        <v>60</v>
      </c>
      <c r="M127" s="53">
        <f>L127/K127</f>
        <v>2.1390374331550803</v>
      </c>
      <c r="N127" s="53">
        <v>18.25</v>
      </c>
      <c r="O127" s="55">
        <f>N127*M127</f>
        <v>39.037433155080215</v>
      </c>
      <c r="P127" s="52"/>
      <c r="Q127" s="55">
        <f>SUM(P128:P131)</f>
        <v>156</v>
      </c>
    </row>
    <row r="128" spans="1:16" ht="11.25">
      <c r="A128" s="38"/>
      <c r="B128" s="38"/>
      <c r="C128" s="38"/>
      <c r="D128" s="34">
        <v>13</v>
      </c>
      <c r="E128" s="35" t="s">
        <v>156</v>
      </c>
      <c r="F128" s="1" t="s">
        <v>157</v>
      </c>
      <c r="G128" s="1" t="s">
        <v>158</v>
      </c>
      <c r="H128" s="1">
        <v>1973</v>
      </c>
      <c r="I128" s="57">
        <v>0.019502314814814816</v>
      </c>
      <c r="P128" s="3">
        <f>2007-H128</f>
        <v>34</v>
      </c>
    </row>
    <row r="129" spans="1:16" ht="11.25">
      <c r="A129" s="38"/>
      <c r="B129" s="38"/>
      <c r="C129" s="38"/>
      <c r="D129" s="34">
        <v>13</v>
      </c>
      <c r="E129" s="35" t="s">
        <v>156</v>
      </c>
      <c r="F129" s="1" t="s">
        <v>159</v>
      </c>
      <c r="G129" s="1" t="s">
        <v>111</v>
      </c>
      <c r="H129" s="1">
        <v>1961</v>
      </c>
      <c r="I129" s="57">
        <v>0.019502314814814816</v>
      </c>
      <c r="P129" s="3">
        <f>2007-H129</f>
        <v>46</v>
      </c>
    </row>
    <row r="130" spans="1:16" ht="11.25">
      <c r="A130" s="38"/>
      <c r="B130" s="38"/>
      <c r="C130" s="38"/>
      <c r="D130" s="34">
        <v>13</v>
      </c>
      <c r="E130" s="35" t="s">
        <v>156</v>
      </c>
      <c r="F130" s="1" t="s">
        <v>245</v>
      </c>
      <c r="G130" s="1" t="s">
        <v>244</v>
      </c>
      <c r="H130" s="1">
        <v>1959</v>
      </c>
      <c r="I130" s="57">
        <v>0.019502314814814816</v>
      </c>
      <c r="P130" s="3">
        <f>2007-H130</f>
        <v>48</v>
      </c>
    </row>
    <row r="131" spans="1:16" ht="11.25">
      <c r="A131" s="38"/>
      <c r="B131" s="38"/>
      <c r="C131" s="38"/>
      <c r="D131" s="34">
        <v>13</v>
      </c>
      <c r="E131" s="35" t="s">
        <v>156</v>
      </c>
      <c r="F131" s="1" t="s">
        <v>63</v>
      </c>
      <c r="G131" s="1" t="s">
        <v>64</v>
      </c>
      <c r="H131" s="1">
        <v>1979</v>
      </c>
      <c r="I131" s="57">
        <v>0.019502314814814816</v>
      </c>
      <c r="P131" s="3">
        <f>2007-H131</f>
        <v>28</v>
      </c>
    </row>
    <row r="132" spans="1:17" ht="11.25">
      <c r="A132" s="38">
        <v>26</v>
      </c>
      <c r="B132" s="38"/>
      <c r="C132" s="38">
        <v>2</v>
      </c>
      <c r="D132" s="50">
        <v>7</v>
      </c>
      <c r="E132" s="49" t="s">
        <v>209</v>
      </c>
      <c r="F132" s="50"/>
      <c r="G132" s="50"/>
      <c r="H132" s="50"/>
      <c r="I132" s="57">
        <v>0.01951388888888889</v>
      </c>
      <c r="J132" s="52">
        <v>18.25</v>
      </c>
      <c r="K132" s="53">
        <v>28.06</v>
      </c>
      <c r="L132" s="54">
        <v>60</v>
      </c>
      <c r="M132" s="53">
        <f>L132/K132</f>
        <v>2.138275124732716</v>
      </c>
      <c r="N132" s="53">
        <v>18.25</v>
      </c>
      <c r="O132" s="55">
        <f>N132*M132</f>
        <v>39.023521026372066</v>
      </c>
      <c r="P132" s="52"/>
      <c r="Q132" s="55">
        <f>SUM(P134:P136)</f>
        <v>118</v>
      </c>
    </row>
    <row r="133" spans="1:16" ht="11.25">
      <c r="A133" s="38"/>
      <c r="B133" s="38"/>
      <c r="C133" s="38"/>
      <c r="D133" s="34">
        <v>7</v>
      </c>
      <c r="E133" s="35" t="s">
        <v>209</v>
      </c>
      <c r="F133" s="1" t="s">
        <v>210</v>
      </c>
      <c r="G133" s="1" t="s">
        <v>177</v>
      </c>
      <c r="H133" s="1">
        <v>1969</v>
      </c>
      <c r="I133" s="57">
        <v>0.01951388888888889</v>
      </c>
      <c r="P133" s="3">
        <f>2007-H133</f>
        <v>38</v>
      </c>
    </row>
    <row r="134" spans="1:16" ht="11.25">
      <c r="A134" s="38"/>
      <c r="B134" s="38"/>
      <c r="C134" s="38"/>
      <c r="D134" s="34">
        <v>7</v>
      </c>
      <c r="E134" s="35" t="s">
        <v>209</v>
      </c>
      <c r="F134" s="1" t="s">
        <v>211</v>
      </c>
      <c r="G134" s="1" t="s">
        <v>212</v>
      </c>
      <c r="H134" s="1">
        <v>1970</v>
      </c>
      <c r="I134" s="57">
        <v>0.01951388888888889</v>
      </c>
      <c r="P134" s="3">
        <f>2007-H134</f>
        <v>37</v>
      </c>
    </row>
    <row r="135" spans="1:16" ht="11.25">
      <c r="A135" s="38"/>
      <c r="B135" s="38"/>
      <c r="C135" s="38"/>
      <c r="D135" s="34">
        <v>7</v>
      </c>
      <c r="E135" s="35" t="s">
        <v>209</v>
      </c>
      <c r="F135" s="1" t="s">
        <v>41</v>
      </c>
      <c r="G135" s="1" t="s">
        <v>243</v>
      </c>
      <c r="H135" s="1">
        <v>1969</v>
      </c>
      <c r="I135" s="57">
        <v>0.01951388888888889</v>
      </c>
      <c r="P135" s="3">
        <f>2007-H135</f>
        <v>38</v>
      </c>
    </row>
    <row r="136" spans="1:16" ht="11.25">
      <c r="A136" s="38"/>
      <c r="B136" s="38"/>
      <c r="C136" s="38"/>
      <c r="D136" s="34">
        <v>7</v>
      </c>
      <c r="E136" s="35" t="s">
        <v>209</v>
      </c>
      <c r="F136" s="1" t="s">
        <v>10</v>
      </c>
      <c r="G136" s="1" t="s">
        <v>213</v>
      </c>
      <c r="H136" s="1">
        <v>1964</v>
      </c>
      <c r="I136" s="57">
        <v>0.01951388888888889</v>
      </c>
      <c r="P136" s="3">
        <f>2007-H136</f>
        <v>43</v>
      </c>
    </row>
    <row r="137" spans="1:17" ht="11.25">
      <c r="A137" s="38">
        <v>27</v>
      </c>
      <c r="B137" s="38"/>
      <c r="C137" s="38"/>
      <c r="D137" s="50">
        <v>22</v>
      </c>
      <c r="E137" s="49" t="s">
        <v>222</v>
      </c>
      <c r="F137" s="50"/>
      <c r="G137" s="50"/>
      <c r="H137" s="50"/>
      <c r="I137" s="57">
        <v>0.01982638888888889</v>
      </c>
      <c r="J137" s="52">
        <v>18.25</v>
      </c>
      <c r="K137" s="53">
        <v>28.33</v>
      </c>
      <c r="L137" s="54">
        <v>60</v>
      </c>
      <c r="M137" s="53">
        <f>L137/K137</f>
        <v>2.117896223085069</v>
      </c>
      <c r="N137" s="53">
        <v>18.25</v>
      </c>
      <c r="O137" s="55">
        <f>N137*M137</f>
        <v>38.65160607130251</v>
      </c>
      <c r="P137" s="52"/>
      <c r="Q137" s="55">
        <f>SUM(P138:P141)</f>
        <v>121</v>
      </c>
    </row>
    <row r="138" spans="1:16" ht="11.25">
      <c r="A138" s="38"/>
      <c r="B138" s="38"/>
      <c r="C138" s="38"/>
      <c r="D138" s="34">
        <v>22</v>
      </c>
      <c r="E138" s="35" t="s">
        <v>222</v>
      </c>
      <c r="F138" s="1" t="s">
        <v>223</v>
      </c>
      <c r="G138" s="1" t="s">
        <v>158</v>
      </c>
      <c r="H138" s="1">
        <v>1976</v>
      </c>
      <c r="I138" s="57">
        <v>0.01982638888888889</v>
      </c>
      <c r="P138" s="3">
        <f>2007-H138</f>
        <v>31</v>
      </c>
    </row>
    <row r="139" spans="1:16" ht="11.25">
      <c r="A139" s="38"/>
      <c r="B139" s="38"/>
      <c r="C139" s="38"/>
      <c r="D139" s="34">
        <v>22</v>
      </c>
      <c r="E139" s="35" t="s">
        <v>222</v>
      </c>
      <c r="F139" s="1" t="s">
        <v>33</v>
      </c>
      <c r="G139" s="1" t="s">
        <v>67</v>
      </c>
      <c r="H139" s="1">
        <v>1972</v>
      </c>
      <c r="I139" s="57">
        <v>0.01982638888888889</v>
      </c>
      <c r="P139" s="3">
        <f>2007-H139</f>
        <v>35</v>
      </c>
    </row>
    <row r="140" spans="1:16" ht="11.25">
      <c r="A140" s="38"/>
      <c r="B140" s="38"/>
      <c r="C140" s="38"/>
      <c r="D140" s="34">
        <v>22</v>
      </c>
      <c r="E140" s="35" t="s">
        <v>222</v>
      </c>
      <c r="F140" s="1" t="s">
        <v>224</v>
      </c>
      <c r="G140" s="1" t="s">
        <v>225</v>
      </c>
      <c r="H140" s="1">
        <v>1987</v>
      </c>
      <c r="I140" s="57">
        <v>0.01982638888888889</v>
      </c>
      <c r="P140" s="3">
        <f>2007-H140</f>
        <v>20</v>
      </c>
    </row>
    <row r="141" spans="1:16" ht="11.25">
      <c r="A141" s="38"/>
      <c r="B141" s="38"/>
      <c r="C141" s="38"/>
      <c r="D141" s="34">
        <v>22</v>
      </c>
      <c r="E141" s="35" t="s">
        <v>222</v>
      </c>
      <c r="F141" s="1" t="s">
        <v>226</v>
      </c>
      <c r="G141" s="1" t="s">
        <v>227</v>
      </c>
      <c r="H141" s="1">
        <v>1972</v>
      </c>
      <c r="I141" s="57">
        <v>0.01982638888888889</v>
      </c>
      <c r="P141" s="3">
        <f>2007-H141</f>
        <v>35</v>
      </c>
    </row>
    <row r="142" spans="1:17" ht="11.25">
      <c r="A142" s="38">
        <v>28</v>
      </c>
      <c r="B142" s="38"/>
      <c r="C142" s="38"/>
      <c r="D142" s="50">
        <v>31</v>
      </c>
      <c r="E142" s="49" t="s">
        <v>119</v>
      </c>
      <c r="F142" s="50"/>
      <c r="G142" s="50"/>
      <c r="H142" s="50"/>
      <c r="I142" s="57">
        <v>0.01996527777777778</v>
      </c>
      <c r="J142" s="52">
        <v>18.25</v>
      </c>
      <c r="K142" s="53">
        <v>28.45</v>
      </c>
      <c r="L142" s="54">
        <v>60</v>
      </c>
      <c r="M142" s="53">
        <f>L142/K142</f>
        <v>2.10896309314587</v>
      </c>
      <c r="N142" s="53">
        <v>18.25</v>
      </c>
      <c r="O142" s="55">
        <f>N142*M142</f>
        <v>38.488576449912124</v>
      </c>
      <c r="P142" s="52"/>
      <c r="Q142" s="55" t="e">
        <f>SUM(P143:P146)</f>
        <v>#VALUE!</v>
      </c>
    </row>
    <row r="143" spans="1:16" ht="11.25">
      <c r="A143" s="38"/>
      <c r="B143" s="38"/>
      <c r="C143" s="38"/>
      <c r="D143" s="34">
        <v>31</v>
      </c>
      <c r="E143" s="35" t="s">
        <v>119</v>
      </c>
      <c r="F143" s="1" t="s">
        <v>18</v>
      </c>
      <c r="G143" s="1" t="s">
        <v>90</v>
      </c>
      <c r="H143" s="1">
        <v>1963</v>
      </c>
      <c r="I143" s="57">
        <v>0.01996527777777778</v>
      </c>
      <c r="P143" s="3">
        <f>2007-H143</f>
        <v>44</v>
      </c>
    </row>
    <row r="144" spans="1:16" ht="11.25">
      <c r="A144" s="38"/>
      <c r="B144" s="38"/>
      <c r="C144" s="38"/>
      <c r="D144" s="34">
        <v>31</v>
      </c>
      <c r="E144" s="35" t="s">
        <v>119</v>
      </c>
      <c r="F144" s="1" t="s">
        <v>159</v>
      </c>
      <c r="G144" s="1" t="s">
        <v>250</v>
      </c>
      <c r="H144" s="1" t="s">
        <v>22</v>
      </c>
      <c r="I144" s="57">
        <v>0.01996527777777778</v>
      </c>
      <c r="P144" s="3" t="e">
        <f>2007-H144</f>
        <v>#VALUE!</v>
      </c>
    </row>
    <row r="145" spans="1:16" ht="11.25">
      <c r="A145" s="38"/>
      <c r="B145" s="38"/>
      <c r="C145" s="38"/>
      <c r="D145" s="34">
        <v>31</v>
      </c>
      <c r="E145" s="35" t="s">
        <v>119</v>
      </c>
      <c r="F145" s="1" t="s">
        <v>120</v>
      </c>
      <c r="G145" s="1" t="s">
        <v>121</v>
      </c>
      <c r="H145" s="1">
        <v>1952</v>
      </c>
      <c r="I145" s="57">
        <v>0.01996527777777778</v>
      </c>
      <c r="P145" s="3">
        <f>2007-H145</f>
        <v>55</v>
      </c>
    </row>
    <row r="146" spans="1:16" ht="11.25">
      <c r="A146" s="38"/>
      <c r="B146" s="38"/>
      <c r="C146" s="38"/>
      <c r="D146" s="34">
        <v>31</v>
      </c>
      <c r="E146" s="35" t="s">
        <v>119</v>
      </c>
      <c r="F146" s="1" t="s">
        <v>122</v>
      </c>
      <c r="G146" s="1" t="s">
        <v>123</v>
      </c>
      <c r="H146" s="1">
        <v>1968</v>
      </c>
      <c r="I146" s="57">
        <v>0.01996527777777778</v>
      </c>
      <c r="P146" s="3">
        <f>2007-H146</f>
        <v>39</v>
      </c>
    </row>
    <row r="147" spans="1:17" ht="11.25">
      <c r="A147" s="38">
        <v>29</v>
      </c>
      <c r="B147" s="38"/>
      <c r="C147" s="38">
        <v>3</v>
      </c>
      <c r="D147" s="50">
        <v>8</v>
      </c>
      <c r="E147" s="49" t="s">
        <v>214</v>
      </c>
      <c r="F147" s="50"/>
      <c r="G147" s="50"/>
      <c r="H147" s="50"/>
      <c r="I147" s="57">
        <v>0.020428240740740743</v>
      </c>
      <c r="J147" s="52">
        <v>18.25</v>
      </c>
      <c r="K147" s="53">
        <v>29.25</v>
      </c>
      <c r="L147" s="54">
        <v>60</v>
      </c>
      <c r="M147" s="53">
        <f>L147/K147</f>
        <v>2.051282051282051</v>
      </c>
      <c r="N147" s="53">
        <v>18.25</v>
      </c>
      <c r="O147" s="55">
        <f>N147*M147</f>
        <v>37.43589743589743</v>
      </c>
      <c r="P147" s="52"/>
      <c r="Q147" s="55">
        <f>SUM(P148:P151)</f>
        <v>66</v>
      </c>
    </row>
    <row r="148" spans="1:16" ht="11.25">
      <c r="A148" s="38"/>
      <c r="B148" s="38"/>
      <c r="C148" s="38"/>
      <c r="D148" s="34">
        <v>8</v>
      </c>
      <c r="E148" s="35" t="s">
        <v>214</v>
      </c>
      <c r="F148" s="1" t="s">
        <v>215</v>
      </c>
      <c r="G148" s="1" t="s">
        <v>67</v>
      </c>
      <c r="H148" s="1">
        <v>1991</v>
      </c>
      <c r="I148" s="57">
        <v>0.020428240740740743</v>
      </c>
      <c r="P148" s="3">
        <f>2007-H148</f>
        <v>16</v>
      </c>
    </row>
    <row r="149" spans="1:16" ht="11.25">
      <c r="A149" s="38"/>
      <c r="B149" s="38"/>
      <c r="C149" s="38"/>
      <c r="D149" s="34">
        <v>8</v>
      </c>
      <c r="E149" s="35" t="s">
        <v>214</v>
      </c>
      <c r="F149" s="1" t="s">
        <v>216</v>
      </c>
      <c r="G149" s="1" t="s">
        <v>217</v>
      </c>
      <c r="H149" s="1">
        <v>1991</v>
      </c>
      <c r="I149" s="57">
        <v>0.020428240740740743</v>
      </c>
      <c r="P149" s="3">
        <f>2007-H149</f>
        <v>16</v>
      </c>
    </row>
    <row r="150" spans="1:16" ht="11.25">
      <c r="A150" s="38"/>
      <c r="B150" s="38"/>
      <c r="C150" s="38"/>
      <c r="D150" s="34">
        <v>8</v>
      </c>
      <c r="E150" s="35" t="s">
        <v>214</v>
      </c>
      <c r="F150" s="1" t="s">
        <v>218</v>
      </c>
      <c r="G150" s="1" t="s">
        <v>219</v>
      </c>
      <c r="H150" s="1">
        <v>1990</v>
      </c>
      <c r="I150" s="57">
        <v>0.020428240740740743</v>
      </c>
      <c r="P150" s="3">
        <f>2007-H150</f>
        <v>17</v>
      </c>
    </row>
    <row r="151" spans="1:16" ht="11.25">
      <c r="A151" s="38"/>
      <c r="B151" s="38"/>
      <c r="C151" s="38"/>
      <c r="D151" s="34">
        <v>8</v>
      </c>
      <c r="E151" s="35" t="s">
        <v>214</v>
      </c>
      <c r="F151" s="1" t="s">
        <v>220</v>
      </c>
      <c r="G151" s="1" t="s">
        <v>221</v>
      </c>
      <c r="H151" s="1">
        <v>1990</v>
      </c>
      <c r="I151" s="57">
        <v>0.020428240740740743</v>
      </c>
      <c r="P151" s="3">
        <f>2007-H151</f>
        <v>17</v>
      </c>
    </row>
    <row r="152" spans="1:17" ht="11.25">
      <c r="A152" s="38">
        <v>30</v>
      </c>
      <c r="B152" s="38"/>
      <c r="C152" s="38"/>
      <c r="D152" s="50">
        <v>9</v>
      </c>
      <c r="E152" s="49" t="s">
        <v>91</v>
      </c>
      <c r="F152" s="50"/>
      <c r="G152" s="50"/>
      <c r="H152" s="50"/>
      <c r="I152" s="57">
        <v>0.020729166666666667</v>
      </c>
      <c r="J152" s="52">
        <v>18.25</v>
      </c>
      <c r="K152" s="53">
        <v>29.51</v>
      </c>
      <c r="L152" s="54">
        <v>60</v>
      </c>
      <c r="M152" s="53">
        <f>L152/K152</f>
        <v>2.0332090816672315</v>
      </c>
      <c r="N152" s="53">
        <v>18.25</v>
      </c>
      <c r="O152" s="55">
        <f>N152*M152</f>
        <v>37.10606574042698</v>
      </c>
      <c r="P152" s="52"/>
      <c r="Q152" s="55">
        <f>SUM(P153:P156)</f>
        <v>250</v>
      </c>
    </row>
    <row r="153" spans="1:16" ht="11.25">
      <c r="A153" s="38"/>
      <c r="B153" s="38"/>
      <c r="C153" s="38"/>
      <c r="D153" s="34">
        <v>9</v>
      </c>
      <c r="E153" s="35" t="s">
        <v>91</v>
      </c>
      <c r="F153" s="1" t="s">
        <v>92</v>
      </c>
      <c r="G153" s="1" t="s">
        <v>93</v>
      </c>
      <c r="H153" s="1">
        <v>1945</v>
      </c>
      <c r="I153" s="57">
        <v>0.020729166666666667</v>
      </c>
      <c r="P153" s="3">
        <f>2007-H153</f>
        <v>62</v>
      </c>
    </row>
    <row r="154" spans="1:16" ht="11.25">
      <c r="A154" s="38"/>
      <c r="B154" s="38"/>
      <c r="C154" s="38"/>
      <c r="D154" s="34">
        <v>9</v>
      </c>
      <c r="E154" s="35" t="s">
        <v>91</v>
      </c>
      <c r="F154" s="20" t="s">
        <v>175</v>
      </c>
      <c r="G154" s="20" t="s">
        <v>176</v>
      </c>
      <c r="H154" s="1">
        <v>1940</v>
      </c>
      <c r="I154" s="57">
        <v>0.020729166666666667</v>
      </c>
      <c r="P154" s="3">
        <f>2007-H154</f>
        <v>67</v>
      </c>
    </row>
    <row r="155" spans="1:16" ht="11.25">
      <c r="A155" s="38"/>
      <c r="B155" s="38"/>
      <c r="C155" s="38"/>
      <c r="D155" s="34">
        <v>9</v>
      </c>
      <c r="E155" s="35" t="s">
        <v>91</v>
      </c>
      <c r="F155" s="20" t="s">
        <v>27</v>
      </c>
      <c r="G155" s="20" t="s">
        <v>4</v>
      </c>
      <c r="H155" s="1">
        <v>1949</v>
      </c>
      <c r="I155" s="57">
        <v>0.020729166666666667</v>
      </c>
      <c r="P155" s="3">
        <f>2007-H155</f>
        <v>58</v>
      </c>
    </row>
    <row r="156" spans="1:16" ht="11.25">
      <c r="A156" s="38"/>
      <c r="B156" s="38"/>
      <c r="C156" s="38"/>
      <c r="D156" s="34">
        <v>9</v>
      </c>
      <c r="E156" s="35" t="s">
        <v>91</v>
      </c>
      <c r="F156" s="20" t="s">
        <v>72</v>
      </c>
      <c r="G156" s="20" t="s">
        <v>177</v>
      </c>
      <c r="H156" s="1">
        <v>1944</v>
      </c>
      <c r="I156" s="57">
        <v>0.020729166666666667</v>
      </c>
      <c r="P156" s="3">
        <f>2007-H156</f>
        <v>63</v>
      </c>
    </row>
    <row r="157" spans="1:17" ht="11.25">
      <c r="A157" s="38">
        <v>31</v>
      </c>
      <c r="B157" s="38">
        <v>2</v>
      </c>
      <c r="C157" s="38"/>
      <c r="D157" s="50">
        <v>4</v>
      </c>
      <c r="E157" s="49" t="s">
        <v>171</v>
      </c>
      <c r="F157" s="50"/>
      <c r="G157" s="50"/>
      <c r="H157" s="50"/>
      <c r="I157" s="57">
        <v>0.021157407407407406</v>
      </c>
      <c r="J157" s="52">
        <v>18.25</v>
      </c>
      <c r="K157" s="53">
        <v>30.28</v>
      </c>
      <c r="L157" s="54">
        <v>60</v>
      </c>
      <c r="M157" s="53">
        <f>L157/K157</f>
        <v>1.9815059445178336</v>
      </c>
      <c r="N157" s="53">
        <v>18.25</v>
      </c>
      <c r="O157" s="55">
        <f>N157*M157</f>
        <v>36.162483487450466</v>
      </c>
      <c r="P157" s="52"/>
      <c r="Q157" s="55">
        <f>SUM(P158:P161)</f>
        <v>147</v>
      </c>
    </row>
    <row r="158" spans="1:16" ht="11.25">
      <c r="A158" s="38"/>
      <c r="B158" s="38"/>
      <c r="C158" s="38"/>
      <c r="D158" s="34">
        <v>4</v>
      </c>
      <c r="E158" s="35" t="s">
        <v>171</v>
      </c>
      <c r="F158" s="1" t="s">
        <v>47</v>
      </c>
      <c r="G158" s="1" t="s">
        <v>48</v>
      </c>
      <c r="H158" s="1">
        <v>1971</v>
      </c>
      <c r="I158" s="58">
        <v>0.021157407407407406</v>
      </c>
      <c r="P158" s="3">
        <f>2007-H158</f>
        <v>36</v>
      </c>
    </row>
    <row r="159" spans="1:16" ht="11.25">
      <c r="A159" s="38"/>
      <c r="B159" s="38"/>
      <c r="C159" s="38"/>
      <c r="D159" s="34">
        <v>4</v>
      </c>
      <c r="E159" s="35" t="s">
        <v>171</v>
      </c>
      <c r="F159" s="1" t="s">
        <v>49</v>
      </c>
      <c r="G159" s="1" t="s">
        <v>50</v>
      </c>
      <c r="H159" s="1">
        <v>1969</v>
      </c>
      <c r="I159" s="58">
        <v>0.021157407407407406</v>
      </c>
      <c r="P159" s="3">
        <f>2007-H159</f>
        <v>38</v>
      </c>
    </row>
    <row r="160" spans="1:16" ht="11.25">
      <c r="A160" s="38"/>
      <c r="B160" s="38"/>
      <c r="C160" s="38"/>
      <c r="D160" s="34">
        <v>4</v>
      </c>
      <c r="E160" s="35" t="s">
        <v>171</v>
      </c>
      <c r="F160" s="1" t="s">
        <v>51</v>
      </c>
      <c r="G160" s="1" t="s">
        <v>52</v>
      </c>
      <c r="H160" s="1">
        <v>1980</v>
      </c>
      <c r="I160" s="58">
        <v>0.021157407407407406</v>
      </c>
      <c r="P160" s="3">
        <f>2007-H160</f>
        <v>27</v>
      </c>
    </row>
    <row r="161" spans="1:16" ht="11.25">
      <c r="A161" s="38"/>
      <c r="B161" s="38"/>
      <c r="C161" s="38"/>
      <c r="D161" s="34">
        <v>4</v>
      </c>
      <c r="E161" s="35" t="s">
        <v>171</v>
      </c>
      <c r="F161" s="1" t="s">
        <v>53</v>
      </c>
      <c r="G161" s="1" t="s">
        <v>52</v>
      </c>
      <c r="H161" s="1">
        <v>1961</v>
      </c>
      <c r="I161" s="58">
        <v>0.021157407407407406</v>
      </c>
      <c r="P161" s="3">
        <f>2007-H161</f>
        <v>46</v>
      </c>
    </row>
    <row r="162" spans="1:17" ht="11.25">
      <c r="A162" s="38">
        <v>32</v>
      </c>
      <c r="B162" s="38"/>
      <c r="C162" s="38"/>
      <c r="D162" s="50">
        <v>10</v>
      </c>
      <c r="E162" s="49" t="s">
        <v>131</v>
      </c>
      <c r="F162" s="50"/>
      <c r="G162" s="50"/>
      <c r="H162" s="50"/>
      <c r="I162" s="57">
        <v>0.021180555555555553</v>
      </c>
      <c r="J162" s="52">
        <v>18.25</v>
      </c>
      <c r="K162" s="53">
        <v>30.3</v>
      </c>
      <c r="L162" s="54">
        <v>60</v>
      </c>
      <c r="M162" s="53">
        <f>L162/K162</f>
        <v>1.9801980198019802</v>
      </c>
      <c r="N162" s="53">
        <v>18.25</v>
      </c>
      <c r="O162" s="55">
        <f>N162*M162</f>
        <v>36.13861386138614</v>
      </c>
      <c r="P162" s="52"/>
      <c r="Q162" s="55">
        <f>SUM(P163:P166)</f>
        <v>173</v>
      </c>
    </row>
    <row r="163" spans="1:16" ht="11.25">
      <c r="A163" s="38"/>
      <c r="B163" s="38"/>
      <c r="C163" s="38"/>
      <c r="D163" s="34">
        <v>10</v>
      </c>
      <c r="E163" s="35" t="s">
        <v>131</v>
      </c>
      <c r="F163" s="1" t="s">
        <v>56</v>
      </c>
      <c r="G163" s="1" t="s">
        <v>132</v>
      </c>
      <c r="H163" s="1">
        <v>1967</v>
      </c>
      <c r="I163" s="57">
        <v>0.021180555555555553</v>
      </c>
      <c r="P163" s="3">
        <f>2007-H163</f>
        <v>40</v>
      </c>
    </row>
    <row r="164" spans="1:16" ht="11.25">
      <c r="A164" s="38"/>
      <c r="B164" s="38"/>
      <c r="C164" s="38"/>
      <c r="D164" s="34">
        <v>10</v>
      </c>
      <c r="E164" s="35" t="s">
        <v>131</v>
      </c>
      <c r="F164" s="1" t="s">
        <v>236</v>
      </c>
      <c r="G164" s="1" t="s">
        <v>133</v>
      </c>
      <c r="H164" s="1">
        <v>1961</v>
      </c>
      <c r="I164" s="57">
        <v>0.021180555555555553</v>
      </c>
      <c r="P164" s="3">
        <f>2007-H164</f>
        <v>46</v>
      </c>
    </row>
    <row r="165" spans="1:16" ht="11.25">
      <c r="A165" s="38"/>
      <c r="B165" s="38"/>
      <c r="C165" s="38"/>
      <c r="D165" s="34">
        <v>10</v>
      </c>
      <c r="E165" s="35" t="s">
        <v>131</v>
      </c>
      <c r="F165" s="1" t="s">
        <v>134</v>
      </c>
      <c r="G165" s="1" t="s">
        <v>133</v>
      </c>
      <c r="H165" s="1">
        <v>1960</v>
      </c>
      <c r="I165" s="57">
        <v>0.021180555555555553</v>
      </c>
      <c r="P165" s="3">
        <f>2007-H165</f>
        <v>47</v>
      </c>
    </row>
    <row r="166" spans="1:16" ht="11.25">
      <c r="A166" s="38"/>
      <c r="B166" s="38"/>
      <c r="C166" s="38"/>
      <c r="D166" s="34">
        <v>10</v>
      </c>
      <c r="E166" s="35" t="s">
        <v>131</v>
      </c>
      <c r="F166" s="1" t="s">
        <v>89</v>
      </c>
      <c r="G166" s="1" t="s">
        <v>135</v>
      </c>
      <c r="H166" s="1">
        <v>1967</v>
      </c>
      <c r="I166" s="57">
        <v>0.021180555555555553</v>
      </c>
      <c r="P166" s="3">
        <f>2007-H166</f>
        <v>40</v>
      </c>
    </row>
    <row r="167" spans="1:17" ht="11.25">
      <c r="A167" s="38">
        <v>33</v>
      </c>
      <c r="B167" s="38"/>
      <c r="C167" s="38"/>
      <c r="D167" s="50">
        <v>15</v>
      </c>
      <c r="E167" s="49" t="s">
        <v>185</v>
      </c>
      <c r="F167" s="50"/>
      <c r="G167" s="50"/>
      <c r="H167" s="50"/>
      <c r="I167" s="57">
        <v>0.021666666666666667</v>
      </c>
      <c r="J167" s="52">
        <v>18.25</v>
      </c>
      <c r="K167" s="53">
        <v>31.12</v>
      </c>
      <c r="L167" s="54">
        <v>60</v>
      </c>
      <c r="M167" s="53">
        <f>L167/K167</f>
        <v>1.9280205655526992</v>
      </c>
      <c r="N167" s="53">
        <v>18.25</v>
      </c>
      <c r="O167" s="55">
        <f>N167*M167</f>
        <v>35.18637532133676</v>
      </c>
      <c r="P167" s="52"/>
      <c r="Q167" s="55">
        <f>SUM(P168:P171)</f>
        <v>182</v>
      </c>
    </row>
    <row r="168" spans="1:16" ht="11.25">
      <c r="A168" s="38"/>
      <c r="B168" s="38"/>
      <c r="C168" s="38"/>
      <c r="D168" s="34">
        <v>15</v>
      </c>
      <c r="E168" s="35" t="s">
        <v>185</v>
      </c>
      <c r="F168" s="1" t="s">
        <v>186</v>
      </c>
      <c r="G168" s="1" t="s">
        <v>187</v>
      </c>
      <c r="H168" s="1">
        <v>1956</v>
      </c>
      <c r="I168" s="57">
        <v>0.021666666666666667</v>
      </c>
      <c r="P168" s="3">
        <f>2007-H168</f>
        <v>51</v>
      </c>
    </row>
    <row r="169" spans="1:16" ht="11.25">
      <c r="A169" s="38"/>
      <c r="B169" s="38"/>
      <c r="C169" s="38"/>
      <c r="D169" s="34">
        <v>15</v>
      </c>
      <c r="E169" s="35" t="s">
        <v>185</v>
      </c>
      <c r="F169" s="1" t="s">
        <v>3</v>
      </c>
      <c r="G169" s="1" t="s">
        <v>31</v>
      </c>
      <c r="H169" s="1">
        <v>1964</v>
      </c>
      <c r="I169" s="57">
        <v>0.021666666666666667</v>
      </c>
      <c r="P169" s="3">
        <f>2007-H169</f>
        <v>43</v>
      </c>
    </row>
    <row r="170" spans="1:16" ht="11.25">
      <c r="A170" s="38"/>
      <c r="B170" s="38"/>
      <c r="C170" s="38"/>
      <c r="D170" s="34">
        <v>15</v>
      </c>
      <c r="E170" s="35" t="s">
        <v>185</v>
      </c>
      <c r="F170" s="1" t="s">
        <v>181</v>
      </c>
      <c r="G170" s="1" t="s">
        <v>188</v>
      </c>
      <c r="H170" s="1">
        <v>1955</v>
      </c>
      <c r="I170" s="57">
        <v>0.021666666666666667</v>
      </c>
      <c r="P170" s="3">
        <f>2007-H170</f>
        <v>52</v>
      </c>
    </row>
    <row r="171" spans="1:16" ht="11.25">
      <c r="A171" s="38"/>
      <c r="B171" s="38"/>
      <c r="C171" s="38"/>
      <c r="D171" s="34">
        <v>15</v>
      </c>
      <c r="E171" s="35" t="s">
        <v>185</v>
      </c>
      <c r="F171" s="1" t="s">
        <v>33</v>
      </c>
      <c r="G171" s="1" t="s">
        <v>189</v>
      </c>
      <c r="H171" s="1">
        <v>1971</v>
      </c>
      <c r="I171" s="57">
        <v>0.021666666666666667</v>
      </c>
      <c r="P171" s="3">
        <f>2007-H171</f>
        <v>36</v>
      </c>
    </row>
    <row r="172" spans="1:17" ht="11.25">
      <c r="A172" s="38">
        <v>34</v>
      </c>
      <c r="B172" s="38"/>
      <c r="C172" s="38"/>
      <c r="D172" s="50">
        <v>3</v>
      </c>
      <c r="E172" s="56" t="s">
        <v>207</v>
      </c>
      <c r="F172" s="50"/>
      <c r="G172" s="50"/>
      <c r="H172" s="50"/>
      <c r="I172" s="57">
        <v>0.04774305555555555</v>
      </c>
      <c r="J172" s="52">
        <v>18.25</v>
      </c>
      <c r="K172" s="53">
        <v>68.45</v>
      </c>
      <c r="L172" s="54">
        <v>60</v>
      </c>
      <c r="M172" s="53">
        <f>L172/K172</f>
        <v>0.8765522279035792</v>
      </c>
      <c r="N172" s="53">
        <v>18.25</v>
      </c>
      <c r="O172" s="55">
        <f>N172*M172</f>
        <v>15.99707815924032</v>
      </c>
      <c r="P172" s="52"/>
      <c r="Q172" s="55">
        <f>SUM(P173:P176)</f>
        <v>139</v>
      </c>
    </row>
    <row r="173" spans="1:16" ht="11.25">
      <c r="A173" s="38"/>
      <c r="B173" s="38"/>
      <c r="C173" s="38"/>
      <c r="D173" s="34">
        <v>3</v>
      </c>
      <c r="E173" s="35" t="s">
        <v>207</v>
      </c>
      <c r="F173" s="1" t="s">
        <v>33</v>
      </c>
      <c r="G173" s="1" t="s">
        <v>208</v>
      </c>
      <c r="H173" s="1">
        <v>1965</v>
      </c>
      <c r="I173" s="58">
        <v>0.04774305555555555</v>
      </c>
      <c r="P173" s="3">
        <f>2007-H173</f>
        <v>42</v>
      </c>
    </row>
    <row r="174" spans="1:16" ht="11.25">
      <c r="A174" s="38"/>
      <c r="B174" s="38"/>
      <c r="C174" s="38"/>
      <c r="D174" s="34">
        <v>3</v>
      </c>
      <c r="E174" s="35" t="s">
        <v>207</v>
      </c>
      <c r="F174" s="1" t="s">
        <v>240</v>
      </c>
      <c r="G174" s="1" t="s">
        <v>241</v>
      </c>
      <c r="H174" s="1">
        <v>1969</v>
      </c>
      <c r="I174" s="58">
        <v>0.04774305555555555</v>
      </c>
      <c r="P174" s="3">
        <f>2007-H174</f>
        <v>38</v>
      </c>
    </row>
    <row r="175" spans="1:16" ht="11.25">
      <c r="A175" s="38"/>
      <c r="B175" s="38"/>
      <c r="C175" s="38"/>
      <c r="D175" s="34">
        <v>3</v>
      </c>
      <c r="E175" s="35" t="s">
        <v>207</v>
      </c>
      <c r="F175" s="1" t="s">
        <v>12</v>
      </c>
      <c r="G175" s="1" t="s">
        <v>239</v>
      </c>
      <c r="H175" s="1">
        <v>1960</v>
      </c>
      <c r="I175" s="58">
        <v>0.04774305555555555</v>
      </c>
      <c r="P175" s="3">
        <f>2007-H175</f>
        <v>47</v>
      </c>
    </row>
    <row r="176" spans="1:16" ht="11.25">
      <c r="A176" s="38"/>
      <c r="B176" s="38"/>
      <c r="C176" s="38"/>
      <c r="D176" s="34">
        <v>3</v>
      </c>
      <c r="E176" s="35" t="s">
        <v>207</v>
      </c>
      <c r="F176" s="1" t="s">
        <v>68</v>
      </c>
      <c r="G176" s="1" t="s">
        <v>208</v>
      </c>
      <c r="H176" s="1">
        <v>1995</v>
      </c>
      <c r="I176" s="58">
        <v>0.04774305555555555</v>
      </c>
      <c r="P176" s="3">
        <f>2007-H176</f>
        <v>12</v>
      </c>
    </row>
    <row r="177" spans="1:17" s="7" customFormat="1" ht="11.25">
      <c r="A177" s="32"/>
      <c r="B177" s="32"/>
      <c r="C177" s="32"/>
      <c r="E177" s="27"/>
      <c r="I177" s="28"/>
      <c r="J177" s="8"/>
      <c r="K177" s="21"/>
      <c r="L177" s="23"/>
      <c r="M177" s="21"/>
      <c r="N177" s="21"/>
      <c r="O177" s="29"/>
      <c r="P177" s="8"/>
      <c r="Q177" s="29"/>
    </row>
  </sheetData>
  <autoFilter ref="D6:Q176"/>
  <mergeCells count="5">
    <mergeCell ref="A5:C5"/>
    <mergeCell ref="K4:N4"/>
    <mergeCell ref="E2:H3"/>
    <mergeCell ref="A2:D3"/>
    <mergeCell ref="F4:G4"/>
  </mergeCells>
  <printOptions/>
  <pageMargins left="0.75" right="0.75" top="1" bottom="1" header="0.4921259845" footer="0.4921259845"/>
  <pageSetup horizontalDpi="300" verticalDpi="300" orientation="landscape" paperSize="9" r:id="rId2"/>
  <rowBreaks count="4" manualBreakCount="4">
    <brk id="36" max="255" man="1"/>
    <brk id="76" max="255" man="1"/>
    <brk id="111" max="255" man="1"/>
    <brk id="1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6"/>
  <sheetViews>
    <sheetView workbookViewId="0" topLeftCell="A151">
      <selection activeCell="I13" sqref="I13"/>
    </sheetView>
  </sheetViews>
  <sheetFormatPr defaultColWidth="11.421875" defaultRowHeight="12.75"/>
  <cols>
    <col min="1" max="1" width="2.8515625" style="0" customWidth="1"/>
    <col min="2" max="2" width="9.421875" style="0" customWidth="1"/>
    <col min="3" max="3" width="24.140625" style="0" customWidth="1"/>
    <col min="5" max="5" width="15.00390625" style="0" customWidth="1"/>
  </cols>
  <sheetData>
    <row r="1" spans="1:7" ht="12.75">
      <c r="A1" s="30"/>
      <c r="B1" s="1"/>
      <c r="C1" s="9"/>
      <c r="D1" s="1"/>
      <c r="E1" s="1"/>
      <c r="F1" s="1"/>
      <c r="G1" s="16"/>
    </row>
    <row r="2" spans="1:7" ht="23.25">
      <c r="A2" s="44"/>
      <c r="B2" s="45"/>
      <c r="C2" s="47" t="s">
        <v>232</v>
      </c>
      <c r="D2" s="48"/>
      <c r="E2" s="48"/>
      <c r="F2" s="48"/>
      <c r="G2" s="33"/>
    </row>
    <row r="3" spans="1:7" ht="23.25">
      <c r="A3" s="45"/>
      <c r="B3" s="45"/>
      <c r="C3" s="48"/>
      <c r="D3" s="48"/>
      <c r="E3" s="48"/>
      <c r="F3" s="48"/>
      <c r="G3" s="33"/>
    </row>
    <row r="4" spans="1:7" ht="12.75">
      <c r="A4" s="30"/>
      <c r="B4" s="1"/>
      <c r="C4" s="9"/>
      <c r="D4" s="46" t="s">
        <v>233</v>
      </c>
      <c r="E4" s="46"/>
      <c r="F4" s="1"/>
      <c r="G4" s="16"/>
    </row>
    <row r="5" spans="1:7" ht="12.75">
      <c r="A5" s="31"/>
      <c r="B5" s="5" t="s">
        <v>161</v>
      </c>
      <c r="C5" s="9" t="s">
        <v>0</v>
      </c>
      <c r="D5" s="5" t="s">
        <v>234</v>
      </c>
      <c r="E5" s="5" t="s">
        <v>235</v>
      </c>
      <c r="F5" s="5" t="s">
        <v>160</v>
      </c>
      <c r="G5" s="17" t="s">
        <v>7</v>
      </c>
    </row>
    <row r="6" spans="1:7" ht="12.75">
      <c r="A6" s="32"/>
      <c r="B6" s="2"/>
      <c r="C6" s="10"/>
      <c r="D6" s="2"/>
      <c r="E6" s="2"/>
      <c r="F6" s="2"/>
      <c r="G6" s="18"/>
    </row>
    <row r="7" spans="1:7" ht="12.75">
      <c r="A7" s="30"/>
      <c r="B7" s="11">
        <v>1</v>
      </c>
      <c r="C7" s="13" t="s">
        <v>29</v>
      </c>
      <c r="D7" s="11"/>
      <c r="E7" s="11"/>
      <c r="F7" s="11"/>
      <c r="G7" s="19">
        <v>0.5833333333333334</v>
      </c>
    </row>
    <row r="8" spans="1:7" ht="12.75">
      <c r="A8" s="30"/>
      <c r="B8" s="34">
        <v>1</v>
      </c>
      <c r="C8" s="35" t="s">
        <v>29</v>
      </c>
      <c r="D8" s="1" t="s">
        <v>30</v>
      </c>
      <c r="E8" s="1" t="s">
        <v>31</v>
      </c>
      <c r="F8" s="1">
        <v>1965</v>
      </c>
      <c r="G8" s="16"/>
    </row>
    <row r="9" spans="1:7" ht="12.75">
      <c r="A9" s="30"/>
      <c r="B9" s="34">
        <v>1</v>
      </c>
      <c r="C9" s="35" t="s">
        <v>29</v>
      </c>
      <c r="D9" s="1" t="s">
        <v>41</v>
      </c>
      <c r="E9" s="1" t="s">
        <v>42</v>
      </c>
      <c r="F9" s="1">
        <v>1969</v>
      </c>
      <c r="G9" s="16"/>
    </row>
    <row r="10" spans="1:7" ht="12.75">
      <c r="A10" s="30"/>
      <c r="B10" s="34">
        <v>1</v>
      </c>
      <c r="C10" s="35" t="s">
        <v>29</v>
      </c>
      <c r="D10" s="1" t="s">
        <v>43</v>
      </c>
      <c r="E10" s="1" t="s">
        <v>44</v>
      </c>
      <c r="F10" s="1">
        <v>1967</v>
      </c>
      <c r="G10" s="16"/>
    </row>
    <row r="11" spans="1:7" ht="12.75">
      <c r="A11" s="30"/>
      <c r="B11" s="34">
        <v>1</v>
      </c>
      <c r="C11" s="35" t="s">
        <v>29</v>
      </c>
      <c r="D11" s="1" t="s">
        <v>45</v>
      </c>
      <c r="E11" s="1" t="s">
        <v>46</v>
      </c>
      <c r="F11" s="1">
        <v>1944</v>
      </c>
      <c r="G11" s="16"/>
    </row>
    <row r="12" spans="1:7" ht="12.75">
      <c r="A12" s="32"/>
      <c r="B12" s="11">
        <v>2</v>
      </c>
      <c r="C12" s="12" t="s">
        <v>9</v>
      </c>
      <c r="D12" s="11"/>
      <c r="E12" s="11"/>
      <c r="F12" s="11"/>
      <c r="G12" s="19">
        <v>0.5861111111111111</v>
      </c>
    </row>
    <row r="13" spans="1:7" ht="12.75">
      <c r="A13" s="30"/>
      <c r="B13" s="34">
        <v>2</v>
      </c>
      <c r="C13" s="35" t="s">
        <v>9</v>
      </c>
      <c r="D13" s="1" t="s">
        <v>1</v>
      </c>
      <c r="E13" s="1" t="s">
        <v>2</v>
      </c>
      <c r="F13" s="1">
        <v>1970</v>
      </c>
      <c r="G13" s="16"/>
    </row>
    <row r="14" spans="1:7" ht="12.75">
      <c r="A14" s="30"/>
      <c r="B14" s="34">
        <v>2</v>
      </c>
      <c r="C14" s="35" t="s">
        <v>9</v>
      </c>
      <c r="D14" s="1" t="s">
        <v>108</v>
      </c>
      <c r="E14" s="1" t="s">
        <v>6</v>
      </c>
      <c r="F14" s="1">
        <v>1964</v>
      </c>
      <c r="G14" s="16"/>
    </row>
    <row r="15" spans="1:7" ht="12.75">
      <c r="A15" s="30"/>
      <c r="B15" s="34">
        <v>2</v>
      </c>
      <c r="C15" s="35" t="s">
        <v>9</v>
      </c>
      <c r="D15" s="1" t="s">
        <v>3</v>
      </c>
      <c r="E15" s="1" t="s">
        <v>4</v>
      </c>
      <c r="F15" s="1">
        <v>1968</v>
      </c>
      <c r="G15" s="16"/>
    </row>
    <row r="16" spans="1:7" ht="12.75">
      <c r="A16" s="30"/>
      <c r="B16" s="34">
        <v>2</v>
      </c>
      <c r="C16" s="35" t="s">
        <v>9</v>
      </c>
      <c r="D16" s="1" t="s">
        <v>5</v>
      </c>
      <c r="E16" s="1" t="s">
        <v>6</v>
      </c>
      <c r="F16" s="1">
        <v>1965</v>
      </c>
      <c r="G16" s="16"/>
    </row>
    <row r="17" spans="1:7" ht="12.75">
      <c r="A17" s="30"/>
      <c r="B17" s="11">
        <v>3</v>
      </c>
      <c r="C17" s="12" t="s">
        <v>207</v>
      </c>
      <c r="D17" s="11"/>
      <c r="E17" s="11"/>
      <c r="F17" s="11"/>
      <c r="G17" s="19">
        <v>0.5888888888888889</v>
      </c>
    </row>
    <row r="18" spans="1:7" ht="12.75">
      <c r="A18" s="30"/>
      <c r="B18" s="34">
        <v>3</v>
      </c>
      <c r="C18" s="35" t="s">
        <v>207</v>
      </c>
      <c r="D18" s="1" t="s">
        <v>33</v>
      </c>
      <c r="E18" s="1" t="s">
        <v>208</v>
      </c>
      <c r="F18" s="1">
        <v>1965</v>
      </c>
      <c r="G18" s="16"/>
    </row>
    <row r="19" spans="1:7" ht="12.75">
      <c r="A19" s="30"/>
      <c r="B19" s="34">
        <v>3</v>
      </c>
      <c r="C19" s="35" t="s">
        <v>207</v>
      </c>
      <c r="D19" s="1" t="s">
        <v>240</v>
      </c>
      <c r="E19" s="1" t="s">
        <v>241</v>
      </c>
      <c r="F19" s="1">
        <v>1969</v>
      </c>
      <c r="G19" s="16"/>
    </row>
    <row r="20" spans="1:7" ht="12.75">
      <c r="A20" s="30"/>
      <c r="B20" s="34">
        <v>3</v>
      </c>
      <c r="C20" s="35" t="s">
        <v>207</v>
      </c>
      <c r="D20" s="1" t="s">
        <v>12</v>
      </c>
      <c r="E20" s="1" t="s">
        <v>239</v>
      </c>
      <c r="F20" s="1">
        <v>1960</v>
      </c>
      <c r="G20" s="16"/>
    </row>
    <row r="21" spans="1:7" ht="12.75">
      <c r="A21" s="30"/>
      <c r="B21" s="34">
        <v>3</v>
      </c>
      <c r="C21" s="35" t="s">
        <v>207</v>
      </c>
      <c r="D21" s="1" t="s">
        <v>68</v>
      </c>
      <c r="E21" s="1" t="s">
        <v>208</v>
      </c>
      <c r="F21" s="1">
        <v>1995</v>
      </c>
      <c r="G21" s="16"/>
    </row>
    <row r="22" spans="1:7" ht="12.75">
      <c r="A22" s="30"/>
      <c r="B22" s="11">
        <v>4</v>
      </c>
      <c r="C22" s="13" t="s">
        <v>171</v>
      </c>
      <c r="D22" s="11"/>
      <c r="E22" s="11"/>
      <c r="F22" s="11"/>
      <c r="G22" s="19">
        <v>0.5916666666666667</v>
      </c>
    </row>
    <row r="23" spans="1:7" ht="12.75">
      <c r="A23" s="30"/>
      <c r="B23" s="34">
        <v>4</v>
      </c>
      <c r="C23" s="35" t="s">
        <v>171</v>
      </c>
      <c r="D23" s="1" t="s">
        <v>47</v>
      </c>
      <c r="E23" s="1" t="s">
        <v>48</v>
      </c>
      <c r="F23" s="1">
        <v>1971</v>
      </c>
      <c r="G23" s="16"/>
    </row>
    <row r="24" spans="1:7" ht="12.75">
      <c r="A24" s="30"/>
      <c r="B24" s="34">
        <v>4</v>
      </c>
      <c r="C24" s="35" t="s">
        <v>171</v>
      </c>
      <c r="D24" s="1" t="s">
        <v>49</v>
      </c>
      <c r="E24" s="1" t="s">
        <v>50</v>
      </c>
      <c r="F24" s="1">
        <v>1969</v>
      </c>
      <c r="G24" s="16"/>
    </row>
    <row r="25" spans="1:7" ht="12.75">
      <c r="A25" s="30"/>
      <c r="B25" s="34">
        <v>4</v>
      </c>
      <c r="C25" s="35" t="s">
        <v>171</v>
      </c>
      <c r="D25" s="1" t="s">
        <v>51</v>
      </c>
      <c r="E25" s="1" t="s">
        <v>52</v>
      </c>
      <c r="F25" s="1">
        <v>1980</v>
      </c>
      <c r="G25" s="16"/>
    </row>
    <row r="26" spans="1:7" ht="12.75">
      <c r="A26" s="30"/>
      <c r="B26" s="34">
        <v>4</v>
      </c>
      <c r="C26" s="35" t="s">
        <v>171</v>
      </c>
      <c r="D26" s="1" t="s">
        <v>53</v>
      </c>
      <c r="E26" s="1" t="s">
        <v>52</v>
      </c>
      <c r="F26" s="1">
        <v>1961</v>
      </c>
      <c r="G26" s="16"/>
    </row>
    <row r="27" spans="1:7" ht="12.75">
      <c r="A27" s="30"/>
      <c r="B27" s="11">
        <v>5</v>
      </c>
      <c r="C27" s="13" t="s">
        <v>182</v>
      </c>
      <c r="D27" s="11"/>
      <c r="E27" s="11"/>
      <c r="F27" s="11"/>
      <c r="G27" s="19">
        <v>0.5944444444444444</v>
      </c>
    </row>
    <row r="28" spans="1:7" ht="12.75">
      <c r="A28" s="30"/>
      <c r="B28" s="34">
        <v>5</v>
      </c>
      <c r="C28" s="35" t="s">
        <v>182</v>
      </c>
      <c r="D28" s="1" t="s">
        <v>145</v>
      </c>
      <c r="E28" s="1" t="s">
        <v>118</v>
      </c>
      <c r="F28" s="1">
        <v>1966</v>
      </c>
      <c r="G28" s="16"/>
    </row>
    <row r="29" spans="1:7" ht="12.75">
      <c r="A29" s="30"/>
      <c r="B29" s="34">
        <v>5</v>
      </c>
      <c r="C29" s="35" t="s">
        <v>182</v>
      </c>
      <c r="D29" s="1" t="s">
        <v>141</v>
      </c>
      <c r="E29" s="1" t="s">
        <v>142</v>
      </c>
      <c r="F29" s="1">
        <v>1972</v>
      </c>
      <c r="G29" s="16"/>
    </row>
    <row r="30" spans="1:7" ht="12.75">
      <c r="A30" s="30"/>
      <c r="B30" s="34">
        <v>5</v>
      </c>
      <c r="C30" s="35" t="s">
        <v>182</v>
      </c>
      <c r="D30" s="1" t="s">
        <v>143</v>
      </c>
      <c r="E30" s="1" t="s">
        <v>99</v>
      </c>
      <c r="F30" s="1" t="s">
        <v>22</v>
      </c>
      <c r="G30" s="16"/>
    </row>
    <row r="31" spans="1:7" ht="12.75">
      <c r="A31" s="30"/>
      <c r="B31" s="34">
        <v>5</v>
      </c>
      <c r="C31" s="35" t="s">
        <v>182</v>
      </c>
      <c r="D31" s="1" t="s">
        <v>144</v>
      </c>
      <c r="E31" s="1" t="s">
        <v>139</v>
      </c>
      <c r="F31" s="1">
        <v>1961</v>
      </c>
      <c r="G31" s="36"/>
    </row>
    <row r="32" spans="1:7" ht="12.75">
      <c r="A32" s="30"/>
      <c r="B32" s="11">
        <v>6</v>
      </c>
      <c r="C32" s="13" t="s">
        <v>169</v>
      </c>
      <c r="D32" s="11"/>
      <c r="E32" s="11"/>
      <c r="F32" s="11"/>
      <c r="G32" s="19">
        <v>0.5972222222222222</v>
      </c>
    </row>
    <row r="33" spans="1:7" ht="12.75">
      <c r="A33" s="30"/>
      <c r="B33" s="34">
        <v>6</v>
      </c>
      <c r="C33" s="35" t="s">
        <v>169</v>
      </c>
      <c r="D33" s="1" t="s">
        <v>170</v>
      </c>
      <c r="E33" s="1" t="s">
        <v>21</v>
      </c>
      <c r="F33" s="1">
        <v>1966</v>
      </c>
      <c r="G33" s="16"/>
    </row>
    <row r="34" spans="1:7" ht="12.75">
      <c r="A34" s="30"/>
      <c r="B34" s="34">
        <v>6</v>
      </c>
      <c r="C34" s="35" t="s">
        <v>169</v>
      </c>
      <c r="D34" s="1" t="s">
        <v>12</v>
      </c>
      <c r="E34" s="1" t="s">
        <v>242</v>
      </c>
      <c r="F34" s="1">
        <v>1970</v>
      </c>
      <c r="G34" s="16"/>
    </row>
    <row r="35" spans="1:7" ht="12.75">
      <c r="A35" s="30"/>
      <c r="B35" s="34">
        <v>6</v>
      </c>
      <c r="C35" s="35" t="s">
        <v>169</v>
      </c>
      <c r="D35" s="1" t="s">
        <v>19</v>
      </c>
      <c r="E35" s="1" t="s">
        <v>21</v>
      </c>
      <c r="F35" s="1">
        <v>1967</v>
      </c>
      <c r="G35" s="16"/>
    </row>
    <row r="36" spans="1:7" ht="12.75">
      <c r="A36" s="30"/>
      <c r="B36" s="34">
        <v>6</v>
      </c>
      <c r="C36" s="35" t="s">
        <v>169</v>
      </c>
      <c r="D36" s="1" t="s">
        <v>20</v>
      </c>
      <c r="E36" s="1" t="s">
        <v>21</v>
      </c>
      <c r="F36" s="1">
        <v>1973</v>
      </c>
      <c r="G36" s="16"/>
    </row>
    <row r="37" spans="1:7" ht="12.75">
      <c r="A37" s="30"/>
      <c r="B37" s="11">
        <v>7</v>
      </c>
      <c r="C37" s="13" t="s">
        <v>209</v>
      </c>
      <c r="D37" s="11"/>
      <c r="E37" s="11"/>
      <c r="F37" s="11"/>
      <c r="G37" s="19">
        <v>0.6</v>
      </c>
    </row>
    <row r="38" spans="1:7" ht="12.75">
      <c r="A38" s="30"/>
      <c r="B38" s="34">
        <v>7</v>
      </c>
      <c r="C38" s="35" t="s">
        <v>209</v>
      </c>
      <c r="D38" s="1" t="s">
        <v>210</v>
      </c>
      <c r="E38" s="1" t="s">
        <v>177</v>
      </c>
      <c r="F38" s="1">
        <v>1969</v>
      </c>
      <c r="G38" s="16"/>
    </row>
    <row r="39" spans="1:7" ht="12.75">
      <c r="A39" s="30"/>
      <c r="B39" s="34">
        <v>7</v>
      </c>
      <c r="C39" s="35" t="s">
        <v>209</v>
      </c>
      <c r="D39" s="1" t="s">
        <v>211</v>
      </c>
      <c r="E39" s="1" t="s">
        <v>212</v>
      </c>
      <c r="F39" s="1">
        <v>1970</v>
      </c>
      <c r="G39" s="16"/>
    </row>
    <row r="40" spans="1:7" ht="12.75">
      <c r="A40" s="30"/>
      <c r="B40" s="34">
        <v>7</v>
      </c>
      <c r="C40" s="35" t="s">
        <v>209</v>
      </c>
      <c r="D40" s="1" t="s">
        <v>41</v>
      </c>
      <c r="E40" s="1" t="s">
        <v>243</v>
      </c>
      <c r="F40" s="1">
        <v>1969</v>
      </c>
      <c r="G40" s="16"/>
    </row>
    <row r="41" spans="1:7" ht="12.75">
      <c r="A41" s="30"/>
      <c r="B41" s="34">
        <v>7</v>
      </c>
      <c r="C41" s="35" t="s">
        <v>209</v>
      </c>
      <c r="D41" s="1" t="s">
        <v>10</v>
      </c>
      <c r="E41" s="1" t="s">
        <v>213</v>
      </c>
      <c r="F41" s="1">
        <v>1964</v>
      </c>
      <c r="G41" s="16"/>
    </row>
    <row r="42" spans="1:7" ht="12.75">
      <c r="A42" s="30"/>
      <c r="B42" s="11">
        <v>8</v>
      </c>
      <c r="C42" s="13" t="s">
        <v>214</v>
      </c>
      <c r="D42" s="11"/>
      <c r="E42" s="11"/>
      <c r="F42" s="11"/>
      <c r="G42" s="19">
        <v>0.6027777777777777</v>
      </c>
    </row>
    <row r="43" spans="1:7" ht="12.75">
      <c r="A43" s="30"/>
      <c r="B43" s="34">
        <v>8</v>
      </c>
      <c r="C43" s="35" t="s">
        <v>214</v>
      </c>
      <c r="D43" s="1" t="s">
        <v>215</v>
      </c>
      <c r="E43" s="1" t="s">
        <v>67</v>
      </c>
      <c r="F43" s="1">
        <v>1991</v>
      </c>
      <c r="G43" s="16"/>
    </row>
    <row r="44" spans="1:7" ht="12.75">
      <c r="A44" s="30"/>
      <c r="B44" s="34">
        <v>8</v>
      </c>
      <c r="C44" s="35" t="s">
        <v>214</v>
      </c>
      <c r="D44" s="1" t="s">
        <v>216</v>
      </c>
      <c r="E44" s="1" t="s">
        <v>217</v>
      </c>
      <c r="F44" s="1">
        <v>1991</v>
      </c>
      <c r="G44" s="16"/>
    </row>
    <row r="45" spans="1:7" ht="12.75">
      <c r="A45" s="30"/>
      <c r="B45" s="34">
        <v>8</v>
      </c>
      <c r="C45" s="35" t="s">
        <v>214</v>
      </c>
      <c r="D45" s="1" t="s">
        <v>218</v>
      </c>
      <c r="E45" s="1" t="s">
        <v>219</v>
      </c>
      <c r="F45" s="1">
        <v>1990</v>
      </c>
      <c r="G45" s="16"/>
    </row>
    <row r="46" spans="1:7" ht="12.75">
      <c r="A46" s="30"/>
      <c r="B46" s="34">
        <v>8</v>
      </c>
      <c r="C46" s="35" t="s">
        <v>214</v>
      </c>
      <c r="D46" s="1" t="s">
        <v>220</v>
      </c>
      <c r="E46" s="1" t="s">
        <v>221</v>
      </c>
      <c r="F46" s="1">
        <v>1990</v>
      </c>
      <c r="G46" s="16"/>
    </row>
    <row r="47" spans="1:7" ht="12.75">
      <c r="A47" s="30"/>
      <c r="B47" s="11">
        <v>9</v>
      </c>
      <c r="C47" s="13" t="s">
        <v>91</v>
      </c>
      <c r="D47" s="11"/>
      <c r="E47" s="11"/>
      <c r="F47" s="11"/>
      <c r="G47" s="19">
        <v>0.6055555555555555</v>
      </c>
    </row>
    <row r="48" spans="1:7" ht="12.75">
      <c r="A48" s="30"/>
      <c r="B48" s="34">
        <v>9</v>
      </c>
      <c r="C48" s="35" t="s">
        <v>91</v>
      </c>
      <c r="D48" s="1" t="s">
        <v>92</v>
      </c>
      <c r="E48" s="1" t="s">
        <v>93</v>
      </c>
      <c r="F48" s="1">
        <v>1945</v>
      </c>
      <c r="G48" s="16"/>
    </row>
    <row r="49" spans="1:7" ht="12.75">
      <c r="A49" s="30"/>
      <c r="B49" s="34">
        <v>9</v>
      </c>
      <c r="C49" s="35" t="s">
        <v>91</v>
      </c>
      <c r="D49" s="20" t="s">
        <v>175</v>
      </c>
      <c r="E49" s="20" t="s">
        <v>176</v>
      </c>
      <c r="F49" s="1">
        <v>1940</v>
      </c>
      <c r="G49" s="16"/>
    </row>
    <row r="50" spans="1:7" ht="12.75">
      <c r="A50" s="30"/>
      <c r="B50" s="34">
        <v>9</v>
      </c>
      <c r="C50" s="35" t="s">
        <v>91</v>
      </c>
      <c r="D50" s="20" t="s">
        <v>27</v>
      </c>
      <c r="E50" s="20" t="s">
        <v>4</v>
      </c>
      <c r="F50" s="1">
        <v>1949</v>
      </c>
      <c r="G50" s="16"/>
    </row>
    <row r="51" spans="1:7" ht="12.75">
      <c r="A51" s="30"/>
      <c r="B51" s="34">
        <v>9</v>
      </c>
      <c r="C51" s="35" t="s">
        <v>91</v>
      </c>
      <c r="D51" s="20" t="s">
        <v>72</v>
      </c>
      <c r="E51" s="20" t="s">
        <v>177</v>
      </c>
      <c r="F51" s="1">
        <v>1944</v>
      </c>
      <c r="G51" s="16"/>
    </row>
    <row r="52" spans="1:7" ht="12.75">
      <c r="A52" s="30"/>
      <c r="B52" s="11">
        <v>10</v>
      </c>
      <c r="C52" s="13" t="s">
        <v>131</v>
      </c>
      <c r="D52" s="11"/>
      <c r="E52" s="11"/>
      <c r="F52" s="11"/>
      <c r="G52" s="19">
        <v>0.6083333333333333</v>
      </c>
    </row>
    <row r="53" spans="1:7" ht="12.75">
      <c r="A53" s="30"/>
      <c r="B53" s="34">
        <v>10</v>
      </c>
      <c r="C53" s="35" t="s">
        <v>131</v>
      </c>
      <c r="D53" s="1" t="s">
        <v>56</v>
      </c>
      <c r="E53" s="1" t="s">
        <v>132</v>
      </c>
      <c r="F53" s="1">
        <v>1967</v>
      </c>
      <c r="G53" s="16"/>
    </row>
    <row r="54" spans="1:7" ht="12.75">
      <c r="A54" s="30"/>
      <c r="B54" s="34">
        <v>10</v>
      </c>
      <c r="C54" s="35" t="s">
        <v>131</v>
      </c>
      <c r="D54" s="1" t="s">
        <v>236</v>
      </c>
      <c r="E54" s="1" t="s">
        <v>133</v>
      </c>
      <c r="F54" s="1">
        <v>1961</v>
      </c>
      <c r="G54" s="16"/>
    </row>
    <row r="55" spans="1:7" ht="12.75">
      <c r="A55" s="30"/>
      <c r="B55" s="34">
        <v>10</v>
      </c>
      <c r="C55" s="35" t="s">
        <v>131</v>
      </c>
      <c r="D55" s="1" t="s">
        <v>134</v>
      </c>
      <c r="E55" s="1" t="s">
        <v>133</v>
      </c>
      <c r="F55" s="1">
        <v>1960</v>
      </c>
      <c r="G55" s="16"/>
    </row>
    <row r="56" spans="1:7" ht="12.75">
      <c r="A56" s="30"/>
      <c r="B56" s="34">
        <v>10</v>
      </c>
      <c r="C56" s="35" t="s">
        <v>131</v>
      </c>
      <c r="D56" s="1" t="s">
        <v>89</v>
      </c>
      <c r="E56" s="1" t="s">
        <v>135</v>
      </c>
      <c r="F56" s="1">
        <v>1967</v>
      </c>
      <c r="G56" s="16"/>
    </row>
    <row r="57" spans="1:7" ht="12.75">
      <c r="A57" s="30"/>
      <c r="B57" s="11">
        <v>11</v>
      </c>
      <c r="C57" s="13" t="s">
        <v>252</v>
      </c>
      <c r="D57" s="11"/>
      <c r="E57" s="11"/>
      <c r="F57" s="11"/>
      <c r="G57" s="19">
        <v>0.611111111111111</v>
      </c>
    </row>
    <row r="58" spans="1:7" ht="12.75">
      <c r="A58" s="30"/>
      <c r="B58" s="34">
        <v>11</v>
      </c>
      <c r="C58" s="35" t="s">
        <v>200</v>
      </c>
      <c r="D58" s="1" t="s">
        <v>65</v>
      </c>
      <c r="E58" s="1" t="s">
        <v>201</v>
      </c>
      <c r="F58" s="1">
        <v>1966</v>
      </c>
      <c r="G58" s="16"/>
    </row>
    <row r="59" spans="1:7" ht="12.75">
      <c r="A59" s="30"/>
      <c r="B59" s="34">
        <v>11</v>
      </c>
      <c r="C59" s="35" t="s">
        <v>200</v>
      </c>
      <c r="D59" s="1" t="s">
        <v>120</v>
      </c>
      <c r="E59" s="1" t="s">
        <v>202</v>
      </c>
      <c r="F59" s="1">
        <v>1966</v>
      </c>
      <c r="G59" s="16"/>
    </row>
    <row r="60" spans="1:7" ht="12.75">
      <c r="A60" s="30"/>
      <c r="B60" s="34">
        <v>11</v>
      </c>
      <c r="C60" s="35" t="s">
        <v>200</v>
      </c>
      <c r="D60" s="1" t="s">
        <v>203</v>
      </c>
      <c r="E60" s="1" t="s">
        <v>204</v>
      </c>
      <c r="F60" s="1">
        <v>1966</v>
      </c>
      <c r="G60" s="16"/>
    </row>
    <row r="61" spans="1:7" ht="12.75">
      <c r="A61" s="30"/>
      <c r="B61" s="34">
        <v>11</v>
      </c>
      <c r="C61" s="35" t="s">
        <v>200</v>
      </c>
      <c r="D61" s="1" t="s">
        <v>205</v>
      </c>
      <c r="E61" s="1" t="s">
        <v>206</v>
      </c>
      <c r="F61" s="1">
        <v>1964</v>
      </c>
      <c r="G61" s="16"/>
    </row>
    <row r="62" spans="1:7" ht="12.75">
      <c r="A62" s="30"/>
      <c r="B62" s="11">
        <v>12</v>
      </c>
      <c r="C62" s="12" t="s">
        <v>8</v>
      </c>
      <c r="D62" s="11"/>
      <c r="E62" s="11"/>
      <c r="F62" s="11"/>
      <c r="G62" s="19">
        <v>0.6138888888888888</v>
      </c>
    </row>
    <row r="63" spans="1:7" ht="12.75">
      <c r="A63" s="30"/>
      <c r="B63" s="34">
        <v>12</v>
      </c>
      <c r="C63" s="35" t="s">
        <v>8</v>
      </c>
      <c r="D63" s="1" t="s">
        <v>10</v>
      </c>
      <c r="E63" s="1" t="s">
        <v>11</v>
      </c>
      <c r="F63" s="1">
        <v>1965</v>
      </c>
      <c r="G63" s="16"/>
    </row>
    <row r="64" spans="1:7" ht="12.75">
      <c r="A64" s="30"/>
      <c r="B64" s="34">
        <v>12</v>
      </c>
      <c r="C64" s="35" t="s">
        <v>8</v>
      </c>
      <c r="D64" s="1" t="s">
        <v>12</v>
      </c>
      <c r="E64" s="1" t="s">
        <v>13</v>
      </c>
      <c r="F64" s="1">
        <v>1966</v>
      </c>
      <c r="G64" s="16"/>
    </row>
    <row r="65" spans="1:7" ht="12.75">
      <c r="A65" s="30"/>
      <c r="B65" s="34">
        <v>12</v>
      </c>
      <c r="C65" s="35" t="s">
        <v>8</v>
      </c>
      <c r="D65" s="1" t="s">
        <v>14</v>
      </c>
      <c r="E65" s="1" t="s">
        <v>15</v>
      </c>
      <c r="F65" s="1">
        <v>1964</v>
      </c>
      <c r="G65" s="16"/>
    </row>
    <row r="66" spans="1:7" ht="12.75">
      <c r="A66" s="30"/>
      <c r="B66" s="34">
        <v>12</v>
      </c>
      <c r="C66" s="35" t="s">
        <v>8</v>
      </c>
      <c r="D66" s="1" t="s">
        <v>16</v>
      </c>
      <c r="E66" s="1" t="s">
        <v>15</v>
      </c>
      <c r="F66" s="1">
        <v>1963</v>
      </c>
      <c r="G66" s="16"/>
    </row>
    <row r="67" spans="1:7" ht="12.75">
      <c r="A67" s="30"/>
      <c r="B67" s="11">
        <v>13</v>
      </c>
      <c r="C67" s="13" t="s">
        <v>156</v>
      </c>
      <c r="D67" s="11"/>
      <c r="E67" s="11"/>
      <c r="F67" s="11"/>
      <c r="G67" s="19">
        <v>0.6166666666666667</v>
      </c>
    </row>
    <row r="68" spans="1:7" ht="12.75">
      <c r="A68" s="30"/>
      <c r="B68" s="34">
        <v>13</v>
      </c>
      <c r="C68" s="35" t="s">
        <v>156</v>
      </c>
      <c r="D68" s="1" t="s">
        <v>157</v>
      </c>
      <c r="E68" s="1" t="s">
        <v>158</v>
      </c>
      <c r="F68" s="1">
        <v>1973</v>
      </c>
      <c r="G68" s="16"/>
    </row>
    <row r="69" spans="1:7" ht="12.75">
      <c r="A69" s="30"/>
      <c r="B69" s="34">
        <v>13</v>
      </c>
      <c r="C69" s="35" t="s">
        <v>156</v>
      </c>
      <c r="D69" s="1" t="s">
        <v>159</v>
      </c>
      <c r="E69" s="1" t="s">
        <v>111</v>
      </c>
      <c r="F69" s="1">
        <v>1961</v>
      </c>
      <c r="G69" s="16"/>
    </row>
    <row r="70" spans="1:7" ht="12.75">
      <c r="A70" s="30"/>
      <c r="B70" s="34">
        <v>13</v>
      </c>
      <c r="C70" s="35" t="s">
        <v>156</v>
      </c>
      <c r="D70" s="1" t="s">
        <v>245</v>
      </c>
      <c r="E70" s="1" t="s">
        <v>244</v>
      </c>
      <c r="F70" s="1">
        <v>1959</v>
      </c>
      <c r="G70" s="16"/>
    </row>
    <row r="71" spans="1:7" ht="12.75">
      <c r="A71" s="30"/>
      <c r="B71" s="34">
        <v>13</v>
      </c>
      <c r="C71" s="35" t="s">
        <v>156</v>
      </c>
      <c r="D71" s="1" t="s">
        <v>63</v>
      </c>
      <c r="E71" s="1" t="s">
        <v>64</v>
      </c>
      <c r="F71" s="1">
        <v>1979</v>
      </c>
      <c r="G71" s="16"/>
    </row>
    <row r="72" spans="1:7" ht="12.75">
      <c r="A72" s="30"/>
      <c r="B72" s="11">
        <v>14</v>
      </c>
      <c r="C72" s="13" t="s">
        <v>124</v>
      </c>
      <c r="D72" s="11"/>
      <c r="E72" s="11"/>
      <c r="F72" s="11"/>
      <c r="G72" s="19">
        <v>0.6194444444444445</v>
      </c>
    </row>
    <row r="73" spans="1:7" ht="12.75">
      <c r="A73" s="30"/>
      <c r="B73" s="34">
        <v>14</v>
      </c>
      <c r="C73" s="35" t="s">
        <v>124</v>
      </c>
      <c r="D73" s="1" t="s">
        <v>125</v>
      </c>
      <c r="E73" s="1" t="s">
        <v>126</v>
      </c>
      <c r="F73" s="1">
        <v>1947</v>
      </c>
      <c r="G73" s="16"/>
    </row>
    <row r="74" spans="1:7" ht="12.75">
      <c r="A74" s="30"/>
      <c r="B74" s="34">
        <v>14</v>
      </c>
      <c r="C74" s="35" t="s">
        <v>124</v>
      </c>
      <c r="D74" s="1" t="s">
        <v>78</v>
      </c>
      <c r="E74" s="1" t="s">
        <v>127</v>
      </c>
      <c r="F74" s="1">
        <v>1958</v>
      </c>
      <c r="G74" s="16"/>
    </row>
    <row r="75" spans="1:7" ht="12.75">
      <c r="A75" s="30"/>
      <c r="B75" s="34">
        <v>14</v>
      </c>
      <c r="C75" s="35" t="s">
        <v>124</v>
      </c>
      <c r="D75" s="1" t="s">
        <v>128</v>
      </c>
      <c r="E75" s="1" t="s">
        <v>129</v>
      </c>
      <c r="F75" s="1">
        <v>1969</v>
      </c>
      <c r="G75" s="16"/>
    </row>
    <row r="76" spans="1:7" ht="12.75">
      <c r="A76" s="30"/>
      <c r="B76" s="34">
        <v>14</v>
      </c>
      <c r="C76" s="35" t="s">
        <v>124</v>
      </c>
      <c r="D76" s="1" t="s">
        <v>58</v>
      </c>
      <c r="E76" s="1" t="s">
        <v>130</v>
      </c>
      <c r="F76" s="1">
        <v>1973</v>
      </c>
      <c r="G76" s="16"/>
    </row>
    <row r="77" spans="1:7" ht="12.75">
      <c r="A77" s="30"/>
      <c r="B77" s="11">
        <v>15</v>
      </c>
      <c r="C77" s="13" t="s">
        <v>185</v>
      </c>
      <c r="D77" s="11"/>
      <c r="E77" s="11"/>
      <c r="F77" s="11"/>
      <c r="G77" s="19">
        <v>0.6222222222222222</v>
      </c>
    </row>
    <row r="78" spans="1:7" ht="12.75">
      <c r="A78" s="30"/>
      <c r="B78" s="34">
        <v>15</v>
      </c>
      <c r="C78" s="35" t="s">
        <v>185</v>
      </c>
      <c r="D78" s="1" t="s">
        <v>186</v>
      </c>
      <c r="E78" s="1" t="s">
        <v>187</v>
      </c>
      <c r="F78" s="1">
        <v>1956</v>
      </c>
      <c r="G78" s="16"/>
    </row>
    <row r="79" spans="1:7" ht="12.75">
      <c r="A79" s="30"/>
      <c r="B79" s="34">
        <v>15</v>
      </c>
      <c r="C79" s="35" t="s">
        <v>185</v>
      </c>
      <c r="D79" s="1" t="s">
        <v>3</v>
      </c>
      <c r="E79" s="1" t="s">
        <v>31</v>
      </c>
      <c r="F79" s="1">
        <v>1964</v>
      </c>
      <c r="G79" s="16"/>
    </row>
    <row r="80" spans="1:7" ht="12.75">
      <c r="A80" s="30"/>
      <c r="B80" s="34">
        <v>15</v>
      </c>
      <c r="C80" s="35" t="s">
        <v>185</v>
      </c>
      <c r="D80" s="1" t="s">
        <v>181</v>
      </c>
      <c r="E80" s="1" t="s">
        <v>188</v>
      </c>
      <c r="F80" s="1">
        <v>1955</v>
      </c>
      <c r="G80" s="16"/>
    </row>
    <row r="81" spans="1:7" ht="12.75">
      <c r="A81" s="30"/>
      <c r="B81" s="34">
        <v>15</v>
      </c>
      <c r="C81" s="35" t="s">
        <v>185</v>
      </c>
      <c r="D81" s="1" t="s">
        <v>33</v>
      </c>
      <c r="E81" s="1" t="s">
        <v>189</v>
      </c>
      <c r="F81" s="1">
        <v>1971</v>
      </c>
      <c r="G81" s="16"/>
    </row>
    <row r="82" spans="1:7" ht="12.75">
      <c r="A82" s="30"/>
      <c r="B82" s="11">
        <v>16</v>
      </c>
      <c r="C82" s="13" t="s">
        <v>229</v>
      </c>
      <c r="D82" s="11"/>
      <c r="E82" s="11"/>
      <c r="F82" s="11"/>
      <c r="G82" s="19">
        <v>0.625</v>
      </c>
    </row>
    <row r="83" spans="1:7" ht="12.75">
      <c r="A83" s="30"/>
      <c r="B83" s="34">
        <v>16</v>
      </c>
      <c r="C83" s="35" t="s">
        <v>229</v>
      </c>
      <c r="D83" s="1" t="s">
        <v>94</v>
      </c>
      <c r="E83" s="1" t="s">
        <v>95</v>
      </c>
      <c r="F83" s="1">
        <v>1963</v>
      </c>
      <c r="G83" s="16"/>
    </row>
    <row r="84" spans="1:7" ht="12.75">
      <c r="A84" s="30"/>
      <c r="B84" s="34">
        <v>16</v>
      </c>
      <c r="C84" s="35" t="s">
        <v>229</v>
      </c>
      <c r="D84" s="1" t="s">
        <v>246</v>
      </c>
      <c r="E84" s="1" t="s">
        <v>247</v>
      </c>
      <c r="F84" s="1" t="s">
        <v>22</v>
      </c>
      <c r="G84" s="16"/>
    </row>
    <row r="85" spans="1:7" ht="12.75">
      <c r="A85" s="30"/>
      <c r="B85" s="34">
        <v>16</v>
      </c>
      <c r="C85" s="35" t="s">
        <v>229</v>
      </c>
      <c r="D85" s="1" t="s">
        <v>58</v>
      </c>
      <c r="E85" s="1" t="s">
        <v>96</v>
      </c>
      <c r="F85" s="1" t="s">
        <v>22</v>
      </c>
      <c r="G85" s="16"/>
    </row>
    <row r="86" spans="1:7" ht="12.75">
      <c r="A86" s="30"/>
      <c r="B86" s="34">
        <v>16</v>
      </c>
      <c r="C86" s="35" t="s">
        <v>229</v>
      </c>
      <c r="D86" s="1" t="s">
        <v>97</v>
      </c>
      <c r="E86" s="1" t="s">
        <v>98</v>
      </c>
      <c r="F86" s="1">
        <v>1963</v>
      </c>
      <c r="G86" s="16"/>
    </row>
    <row r="87" spans="1:7" ht="12.75">
      <c r="A87" s="30"/>
      <c r="B87" s="11">
        <v>17</v>
      </c>
      <c r="C87" s="13" t="s">
        <v>228</v>
      </c>
      <c r="D87" s="11"/>
      <c r="E87" s="11"/>
      <c r="F87" s="11"/>
      <c r="G87" s="19">
        <v>0.6277777777777778</v>
      </c>
    </row>
    <row r="88" spans="1:7" ht="12.75">
      <c r="A88" s="30"/>
      <c r="B88" s="34">
        <v>17</v>
      </c>
      <c r="C88" s="35" t="s">
        <v>228</v>
      </c>
      <c r="D88" s="1" t="s">
        <v>3</v>
      </c>
      <c r="E88" s="1" t="s">
        <v>23</v>
      </c>
      <c r="F88" s="1">
        <v>1962</v>
      </c>
      <c r="G88" s="16"/>
    </row>
    <row r="89" spans="1:7" ht="12.75">
      <c r="A89" s="30"/>
      <c r="B89" s="34">
        <v>17</v>
      </c>
      <c r="C89" s="35" t="s">
        <v>228</v>
      </c>
      <c r="D89" s="1" t="s">
        <v>24</v>
      </c>
      <c r="E89" s="1" t="s">
        <v>25</v>
      </c>
      <c r="F89" s="1">
        <v>1974</v>
      </c>
      <c r="G89" s="16"/>
    </row>
    <row r="90" spans="1:7" ht="12.75">
      <c r="A90" s="30"/>
      <c r="B90" s="34">
        <v>17</v>
      </c>
      <c r="C90" s="35" t="s">
        <v>228</v>
      </c>
      <c r="D90" s="1" t="s">
        <v>17</v>
      </c>
      <c r="E90" s="1" t="s">
        <v>26</v>
      </c>
      <c r="F90" s="1">
        <v>1977</v>
      </c>
      <c r="G90" s="16"/>
    </row>
    <row r="91" spans="1:7" ht="12.75">
      <c r="A91" s="30"/>
      <c r="B91" s="34">
        <v>17</v>
      </c>
      <c r="C91" s="35" t="s">
        <v>228</v>
      </c>
      <c r="D91" s="1" t="s">
        <v>27</v>
      </c>
      <c r="E91" s="1" t="s">
        <v>28</v>
      </c>
      <c r="F91" s="1">
        <v>1958</v>
      </c>
      <c r="G91" s="16"/>
    </row>
    <row r="92" spans="1:7" ht="12.75">
      <c r="A92" s="30"/>
      <c r="B92" s="11">
        <v>18</v>
      </c>
      <c r="C92" s="13" t="s">
        <v>183</v>
      </c>
      <c r="D92" s="11"/>
      <c r="E92" s="11"/>
      <c r="F92" s="11"/>
      <c r="G92" s="19">
        <v>0.6305555555555555</v>
      </c>
    </row>
    <row r="93" spans="1:7" ht="12.75">
      <c r="A93" s="30"/>
      <c r="B93" s="34">
        <v>18</v>
      </c>
      <c r="C93" s="35" t="s">
        <v>183</v>
      </c>
      <c r="D93" s="1" t="s">
        <v>146</v>
      </c>
      <c r="E93" s="1" t="s">
        <v>147</v>
      </c>
      <c r="F93" s="1">
        <v>1983</v>
      </c>
      <c r="G93" s="16"/>
    </row>
    <row r="94" spans="1:7" ht="12.75">
      <c r="A94" s="30"/>
      <c r="B94" s="34">
        <v>18</v>
      </c>
      <c r="C94" s="35" t="s">
        <v>183</v>
      </c>
      <c r="D94" s="1" t="s">
        <v>56</v>
      </c>
      <c r="E94" s="1" t="s">
        <v>148</v>
      </c>
      <c r="F94" s="1">
        <v>1972</v>
      </c>
      <c r="G94" s="16"/>
    </row>
    <row r="95" spans="1:7" ht="12.75">
      <c r="A95" s="30"/>
      <c r="B95" s="34">
        <v>18</v>
      </c>
      <c r="C95" s="35" t="s">
        <v>183</v>
      </c>
      <c r="D95" s="1" t="s">
        <v>149</v>
      </c>
      <c r="E95" s="1" t="s">
        <v>150</v>
      </c>
      <c r="F95" s="1">
        <v>1981</v>
      </c>
      <c r="G95" s="16"/>
    </row>
    <row r="96" spans="1:7" ht="12.75">
      <c r="A96" s="30"/>
      <c r="B96" s="34">
        <v>18</v>
      </c>
      <c r="C96" s="35" t="s">
        <v>183</v>
      </c>
      <c r="D96" s="1" t="s">
        <v>18</v>
      </c>
      <c r="E96" s="1" t="s">
        <v>151</v>
      </c>
      <c r="F96" s="1">
        <v>1979</v>
      </c>
      <c r="G96" s="16"/>
    </row>
    <row r="97" spans="1:7" ht="12.75">
      <c r="A97" s="30"/>
      <c r="B97" s="11">
        <v>19</v>
      </c>
      <c r="C97" s="13" t="s">
        <v>184</v>
      </c>
      <c r="D97" s="11"/>
      <c r="E97" s="11"/>
      <c r="F97" s="11"/>
      <c r="G97" s="19">
        <v>0.6333333333333333</v>
      </c>
    </row>
    <row r="98" spans="1:7" ht="12.75">
      <c r="A98" s="30"/>
      <c r="B98" s="34">
        <v>19</v>
      </c>
      <c r="C98" s="35" t="s">
        <v>184</v>
      </c>
      <c r="D98" s="1" t="s">
        <v>58</v>
      </c>
      <c r="E98" s="1" t="s">
        <v>152</v>
      </c>
      <c r="F98" s="1">
        <v>1971</v>
      </c>
      <c r="G98" s="16"/>
    </row>
    <row r="99" spans="1:7" ht="12.75">
      <c r="A99" s="30"/>
      <c r="B99" s="34">
        <v>19</v>
      </c>
      <c r="C99" s="35" t="s">
        <v>184</v>
      </c>
      <c r="D99" s="1" t="s">
        <v>153</v>
      </c>
      <c r="E99" s="1" t="s">
        <v>58</v>
      </c>
      <c r="F99" s="1">
        <v>1972</v>
      </c>
      <c r="G99" s="16"/>
    </row>
    <row r="100" spans="1:7" ht="12.75">
      <c r="A100" s="30"/>
      <c r="B100" s="34">
        <v>19</v>
      </c>
      <c r="C100" s="35" t="s">
        <v>184</v>
      </c>
      <c r="D100" s="1" t="s">
        <v>43</v>
      </c>
      <c r="E100" s="1" t="s">
        <v>154</v>
      </c>
      <c r="F100" s="1">
        <v>1976</v>
      </c>
      <c r="G100" s="16"/>
    </row>
    <row r="101" spans="1:7" ht="12.75">
      <c r="A101" s="30"/>
      <c r="B101" s="34">
        <v>19</v>
      </c>
      <c r="C101" s="35" t="s">
        <v>184</v>
      </c>
      <c r="D101" s="1" t="s">
        <v>65</v>
      </c>
      <c r="E101" s="1" t="s">
        <v>155</v>
      </c>
      <c r="F101" s="1">
        <v>1972</v>
      </c>
      <c r="G101" s="16"/>
    </row>
    <row r="102" spans="1:7" ht="12.75">
      <c r="A102" s="30"/>
      <c r="B102" s="11">
        <v>20</v>
      </c>
      <c r="C102" s="13" t="s">
        <v>180</v>
      </c>
      <c r="D102" s="11"/>
      <c r="E102" s="11"/>
      <c r="F102" s="11"/>
      <c r="G102" s="19">
        <v>0.6361111111111112</v>
      </c>
    </row>
    <row r="103" spans="1:7" ht="12.75">
      <c r="A103" s="30"/>
      <c r="B103" s="34">
        <v>20</v>
      </c>
      <c r="C103" s="35" t="s">
        <v>180</v>
      </c>
      <c r="D103" s="1" t="s">
        <v>19</v>
      </c>
      <c r="E103" s="1" t="s">
        <v>136</v>
      </c>
      <c r="F103" s="1">
        <v>1971</v>
      </c>
      <c r="G103" s="16"/>
    </row>
    <row r="104" spans="1:7" ht="12.75">
      <c r="A104" s="30"/>
      <c r="B104" s="34">
        <v>20</v>
      </c>
      <c r="C104" s="35" t="s">
        <v>180</v>
      </c>
      <c r="D104" s="1" t="s">
        <v>85</v>
      </c>
      <c r="E104" s="1" t="s">
        <v>137</v>
      </c>
      <c r="F104" s="1">
        <v>1968</v>
      </c>
      <c r="G104" s="16"/>
    </row>
    <row r="105" spans="1:7" ht="12.75">
      <c r="A105" s="30"/>
      <c r="B105" s="34">
        <v>20</v>
      </c>
      <c r="C105" s="35" t="s">
        <v>180</v>
      </c>
      <c r="D105" s="1" t="s">
        <v>181</v>
      </c>
      <c r="E105" s="1" t="s">
        <v>138</v>
      </c>
      <c r="F105" s="1">
        <v>1953</v>
      </c>
      <c r="G105" s="16"/>
    </row>
    <row r="106" spans="1:7" ht="12.75">
      <c r="A106" s="30"/>
      <c r="B106" s="34">
        <v>20</v>
      </c>
      <c r="C106" s="35" t="s">
        <v>180</v>
      </c>
      <c r="D106" s="1" t="s">
        <v>139</v>
      </c>
      <c r="E106" s="1" t="s">
        <v>140</v>
      </c>
      <c r="F106" s="1">
        <v>1953</v>
      </c>
      <c r="G106" s="16"/>
    </row>
    <row r="107" spans="1:7" ht="12.75">
      <c r="A107" s="30"/>
      <c r="B107" s="11">
        <v>21</v>
      </c>
      <c r="C107" s="13" t="s">
        <v>55</v>
      </c>
      <c r="D107" s="11"/>
      <c r="E107" s="11"/>
      <c r="F107" s="11"/>
      <c r="G107" s="19">
        <v>0.638888888888889</v>
      </c>
    </row>
    <row r="108" spans="1:7" ht="12.75">
      <c r="A108" s="30"/>
      <c r="B108" s="34">
        <v>21</v>
      </c>
      <c r="C108" s="35" t="s">
        <v>55</v>
      </c>
      <c r="D108" s="1" t="s">
        <v>56</v>
      </c>
      <c r="E108" s="1" t="s">
        <v>57</v>
      </c>
      <c r="F108" s="1">
        <v>1970</v>
      </c>
      <c r="G108" s="16"/>
    </row>
    <row r="109" spans="1:7" ht="12.75">
      <c r="A109" s="30"/>
      <c r="B109" s="34">
        <v>21</v>
      </c>
      <c r="C109" s="35" t="s">
        <v>55</v>
      </c>
      <c r="D109" s="1" t="s">
        <v>58</v>
      </c>
      <c r="E109" s="1" t="s">
        <v>59</v>
      </c>
      <c r="F109" s="1">
        <v>1977</v>
      </c>
      <c r="G109" s="16"/>
    </row>
    <row r="110" spans="1:7" ht="12.75">
      <c r="A110" s="30"/>
      <c r="B110" s="34">
        <v>21</v>
      </c>
      <c r="C110" s="35" t="s">
        <v>55</v>
      </c>
      <c r="D110" s="1" t="s">
        <v>58</v>
      </c>
      <c r="E110" s="1" t="s">
        <v>60</v>
      </c>
      <c r="F110" s="1">
        <v>1969</v>
      </c>
      <c r="G110" s="16"/>
    </row>
    <row r="111" spans="1:7" ht="12.75">
      <c r="A111" s="30"/>
      <c r="B111" s="34">
        <v>21</v>
      </c>
      <c r="C111" s="35" t="s">
        <v>55</v>
      </c>
      <c r="D111" s="20" t="s">
        <v>30</v>
      </c>
      <c r="E111" s="20" t="s">
        <v>54</v>
      </c>
      <c r="F111" s="1">
        <v>1960</v>
      </c>
      <c r="G111" s="16"/>
    </row>
    <row r="112" spans="1:7" ht="12.75">
      <c r="A112" s="30"/>
      <c r="B112" s="11">
        <v>22</v>
      </c>
      <c r="C112" s="13" t="s">
        <v>222</v>
      </c>
      <c r="D112" s="11"/>
      <c r="E112" s="11"/>
      <c r="F112" s="11"/>
      <c r="G112" s="19">
        <v>0.6416666666666667</v>
      </c>
    </row>
    <row r="113" spans="1:7" ht="12.75">
      <c r="A113" s="30"/>
      <c r="B113" s="34">
        <v>22</v>
      </c>
      <c r="C113" s="35" t="s">
        <v>222</v>
      </c>
      <c r="D113" s="1" t="s">
        <v>223</v>
      </c>
      <c r="E113" s="1" t="s">
        <v>158</v>
      </c>
      <c r="F113" s="1">
        <v>1976</v>
      </c>
      <c r="G113" s="16"/>
    </row>
    <row r="114" spans="1:7" ht="12.75">
      <c r="A114" s="30"/>
      <c r="B114" s="34">
        <v>22</v>
      </c>
      <c r="C114" s="35" t="s">
        <v>222</v>
      </c>
      <c r="D114" s="1" t="s">
        <v>33</v>
      </c>
      <c r="E114" s="1" t="s">
        <v>67</v>
      </c>
      <c r="F114" s="1">
        <v>1972</v>
      </c>
      <c r="G114" s="16"/>
    </row>
    <row r="115" spans="1:7" ht="12.75">
      <c r="A115" s="30"/>
      <c r="B115" s="34">
        <v>22</v>
      </c>
      <c r="C115" s="35" t="s">
        <v>222</v>
      </c>
      <c r="D115" s="1" t="s">
        <v>224</v>
      </c>
      <c r="E115" s="1" t="s">
        <v>225</v>
      </c>
      <c r="F115" s="1">
        <v>1987</v>
      </c>
      <c r="G115" s="16"/>
    </row>
    <row r="116" spans="1:7" ht="12.75">
      <c r="A116" s="30"/>
      <c r="B116" s="34">
        <v>22</v>
      </c>
      <c r="C116" s="35" t="s">
        <v>222</v>
      </c>
      <c r="D116" s="1" t="s">
        <v>226</v>
      </c>
      <c r="E116" s="1" t="s">
        <v>227</v>
      </c>
      <c r="F116" s="1">
        <v>1972</v>
      </c>
      <c r="G116" s="16"/>
    </row>
    <row r="117" spans="1:7" ht="12.75">
      <c r="A117" s="30"/>
      <c r="B117" s="11">
        <v>23</v>
      </c>
      <c r="C117" s="13" t="s">
        <v>66</v>
      </c>
      <c r="D117" s="11"/>
      <c r="E117" s="11"/>
      <c r="F117" s="11"/>
      <c r="G117" s="19">
        <v>0.6444444444444445</v>
      </c>
    </row>
    <row r="118" spans="1:7" ht="12.75">
      <c r="A118" s="30"/>
      <c r="B118" s="34">
        <v>23</v>
      </c>
      <c r="C118" s="35" t="s">
        <v>66</v>
      </c>
      <c r="D118" s="1" t="s">
        <v>63</v>
      </c>
      <c r="E118" s="1" t="s">
        <v>67</v>
      </c>
      <c r="F118" s="1">
        <v>1968</v>
      </c>
      <c r="G118" s="16"/>
    </row>
    <row r="119" spans="1:7" ht="12.75">
      <c r="A119" s="30"/>
      <c r="B119" s="34">
        <v>23</v>
      </c>
      <c r="C119" s="35" t="s">
        <v>66</v>
      </c>
      <c r="D119" s="1" t="s">
        <v>173</v>
      </c>
      <c r="E119" s="1" t="s">
        <v>67</v>
      </c>
      <c r="F119" s="1">
        <v>1979</v>
      </c>
      <c r="G119" s="16"/>
    </row>
    <row r="120" spans="1:7" ht="12.75">
      <c r="A120" s="30"/>
      <c r="B120" s="34">
        <v>23</v>
      </c>
      <c r="C120" s="35" t="s">
        <v>66</v>
      </c>
      <c r="D120" s="1" t="s">
        <v>69</v>
      </c>
      <c r="E120" s="1" t="s">
        <v>70</v>
      </c>
      <c r="F120" s="1">
        <v>1980</v>
      </c>
      <c r="G120" s="16"/>
    </row>
    <row r="121" spans="1:7" ht="12.75">
      <c r="A121" s="30"/>
      <c r="B121" s="34">
        <v>23</v>
      </c>
      <c r="C121" s="35" t="s">
        <v>66</v>
      </c>
      <c r="D121" s="1" t="s">
        <v>41</v>
      </c>
      <c r="E121" s="1" t="s">
        <v>71</v>
      </c>
      <c r="F121" s="1">
        <v>1980</v>
      </c>
      <c r="G121" s="16"/>
    </row>
    <row r="122" spans="1:7" ht="12.75">
      <c r="A122" s="30"/>
      <c r="B122" s="11">
        <v>24</v>
      </c>
      <c r="C122" s="13" t="s">
        <v>248</v>
      </c>
      <c r="D122" s="11"/>
      <c r="E122" s="11"/>
      <c r="F122" s="11"/>
      <c r="G122" s="19">
        <v>0.6472222222222223</v>
      </c>
    </row>
    <row r="123" spans="1:7" ht="12.75">
      <c r="A123" s="30"/>
      <c r="B123" s="34">
        <v>24</v>
      </c>
      <c r="C123" s="35" t="s">
        <v>195</v>
      </c>
      <c r="D123" s="1" t="s">
        <v>146</v>
      </c>
      <c r="E123" s="1" t="s">
        <v>126</v>
      </c>
      <c r="F123" s="1">
        <v>1956</v>
      </c>
      <c r="G123" s="16"/>
    </row>
    <row r="124" spans="1:7" ht="12.75">
      <c r="A124" s="30"/>
      <c r="B124" s="34">
        <v>24</v>
      </c>
      <c r="C124" s="35" t="s">
        <v>195</v>
      </c>
      <c r="D124" s="1" t="s">
        <v>84</v>
      </c>
      <c r="E124" s="1" t="s">
        <v>196</v>
      </c>
      <c r="F124" s="1">
        <v>1953</v>
      </c>
      <c r="G124" s="16"/>
    </row>
    <row r="125" spans="1:7" ht="12.75">
      <c r="A125" s="30"/>
      <c r="B125" s="34">
        <v>24</v>
      </c>
      <c r="C125" s="35" t="s">
        <v>195</v>
      </c>
      <c r="D125" s="1" t="s">
        <v>197</v>
      </c>
      <c r="E125" s="1" t="s">
        <v>198</v>
      </c>
      <c r="F125" s="1">
        <v>1958</v>
      </c>
      <c r="G125" s="16"/>
    </row>
    <row r="126" spans="1:7" ht="12.75">
      <c r="A126" s="30"/>
      <c r="B126" s="34">
        <v>24</v>
      </c>
      <c r="C126" s="35" t="s">
        <v>195</v>
      </c>
      <c r="D126" s="1" t="s">
        <v>89</v>
      </c>
      <c r="E126" s="1" t="s">
        <v>199</v>
      </c>
      <c r="F126" s="1">
        <v>1990</v>
      </c>
      <c r="G126" s="16"/>
    </row>
    <row r="127" spans="1:7" ht="12.75">
      <c r="A127" s="30"/>
      <c r="B127" s="11">
        <v>25</v>
      </c>
      <c r="C127" s="13" t="s">
        <v>190</v>
      </c>
      <c r="D127" s="11"/>
      <c r="E127" s="11"/>
      <c r="F127" s="11"/>
      <c r="G127" s="19">
        <v>0.6513888888888889</v>
      </c>
    </row>
    <row r="128" spans="1:7" ht="12.75">
      <c r="A128" s="30"/>
      <c r="B128" s="34">
        <v>25</v>
      </c>
      <c r="C128" s="35" t="s">
        <v>190</v>
      </c>
      <c r="D128" s="1" t="s">
        <v>191</v>
      </c>
      <c r="E128" s="1" t="s">
        <v>192</v>
      </c>
      <c r="F128" s="1">
        <v>1957</v>
      </c>
      <c r="G128" s="16"/>
    </row>
    <row r="129" spans="1:7" ht="12.75">
      <c r="A129" s="30"/>
      <c r="B129" s="34">
        <v>25</v>
      </c>
      <c r="C129" s="35" t="s">
        <v>190</v>
      </c>
      <c r="D129" s="1" t="s">
        <v>193</v>
      </c>
      <c r="E129" s="1" t="s">
        <v>192</v>
      </c>
      <c r="F129" s="1">
        <v>1966</v>
      </c>
      <c r="G129" s="16"/>
    </row>
    <row r="130" spans="1:7" ht="12.75">
      <c r="A130" s="30"/>
      <c r="B130" s="34">
        <v>25</v>
      </c>
      <c r="C130" s="35" t="s">
        <v>190</v>
      </c>
      <c r="D130" s="1" t="s">
        <v>3</v>
      </c>
      <c r="E130" s="1" t="s">
        <v>194</v>
      </c>
      <c r="F130" s="1">
        <v>1966</v>
      </c>
      <c r="G130" s="16"/>
    </row>
    <row r="131" spans="1:7" ht="12.75">
      <c r="A131" s="30"/>
      <c r="B131" s="34">
        <v>25</v>
      </c>
      <c r="C131" s="35" t="s">
        <v>190</v>
      </c>
      <c r="D131" s="1" t="s">
        <v>43</v>
      </c>
      <c r="E131" s="1" t="s">
        <v>77</v>
      </c>
      <c r="F131" s="1">
        <v>1966</v>
      </c>
      <c r="G131" s="16"/>
    </row>
    <row r="132" spans="1:7" ht="12.75">
      <c r="A132" s="30"/>
      <c r="B132" s="11">
        <v>26</v>
      </c>
      <c r="C132" s="13" t="s">
        <v>231</v>
      </c>
      <c r="D132" s="11"/>
      <c r="E132" s="11"/>
      <c r="F132" s="11"/>
      <c r="G132" s="19">
        <v>0.6541666666666667</v>
      </c>
    </row>
    <row r="133" spans="1:7" ht="12.75">
      <c r="A133" s="30"/>
      <c r="B133" s="34">
        <v>26</v>
      </c>
      <c r="C133" s="35" t="s">
        <v>231</v>
      </c>
      <c r="D133" s="1" t="s">
        <v>27</v>
      </c>
      <c r="E133" s="1" t="s">
        <v>102</v>
      </c>
      <c r="F133" s="1">
        <v>1957</v>
      </c>
      <c r="G133" s="16"/>
    </row>
    <row r="134" spans="1:7" ht="12.75">
      <c r="A134" s="30"/>
      <c r="B134" s="34">
        <v>26</v>
      </c>
      <c r="C134" s="35" t="s">
        <v>231</v>
      </c>
      <c r="D134" s="1" t="s">
        <v>103</v>
      </c>
      <c r="E134" s="1" t="s">
        <v>104</v>
      </c>
      <c r="F134" s="1">
        <v>1957</v>
      </c>
      <c r="G134" s="16"/>
    </row>
    <row r="135" spans="1:7" ht="12.75">
      <c r="A135" s="30"/>
      <c r="B135" s="34">
        <v>26</v>
      </c>
      <c r="C135" s="35" t="s">
        <v>231</v>
      </c>
      <c r="D135" s="1" t="s">
        <v>105</v>
      </c>
      <c r="E135" s="1" t="s">
        <v>106</v>
      </c>
      <c r="F135" s="1">
        <v>1956</v>
      </c>
      <c r="G135" s="16"/>
    </row>
    <row r="136" spans="1:7" ht="12.75">
      <c r="A136" s="30"/>
      <c r="B136" s="34">
        <v>26</v>
      </c>
      <c r="C136" s="35" t="s">
        <v>231</v>
      </c>
      <c r="D136" s="1" t="s">
        <v>84</v>
      </c>
      <c r="E136" s="1" t="s">
        <v>73</v>
      </c>
      <c r="F136" s="1">
        <v>1962</v>
      </c>
      <c r="G136" s="16"/>
    </row>
    <row r="137" spans="1:7" ht="12.75">
      <c r="A137" s="30"/>
      <c r="B137" s="11">
        <v>27</v>
      </c>
      <c r="C137" s="13" t="s">
        <v>172</v>
      </c>
      <c r="D137" s="11"/>
      <c r="E137" s="11"/>
      <c r="F137" s="11"/>
      <c r="G137" s="19">
        <v>0.6569444444444444</v>
      </c>
    </row>
    <row r="138" spans="1:7" ht="12.75">
      <c r="A138" s="30"/>
      <c r="B138" s="34">
        <v>27</v>
      </c>
      <c r="C138" s="35" t="s">
        <v>172</v>
      </c>
      <c r="D138" s="1" t="s">
        <v>14</v>
      </c>
      <c r="E138" s="1" t="s">
        <v>32</v>
      </c>
      <c r="F138" s="1">
        <v>1963</v>
      </c>
      <c r="G138" s="16"/>
    </row>
    <row r="139" spans="1:7" ht="12.75">
      <c r="A139" s="30"/>
      <c r="B139" s="34">
        <v>27</v>
      </c>
      <c r="C139" s="35" t="s">
        <v>172</v>
      </c>
      <c r="D139" s="1" t="s">
        <v>34</v>
      </c>
      <c r="E139" s="1" t="s">
        <v>35</v>
      </c>
      <c r="F139" s="1" t="s">
        <v>22</v>
      </c>
      <c r="G139" s="16"/>
    </row>
    <row r="140" spans="1:7" ht="12.75">
      <c r="A140" s="30"/>
      <c r="B140" s="34">
        <v>27</v>
      </c>
      <c r="C140" s="35" t="s">
        <v>172</v>
      </c>
      <c r="D140" s="1" t="s">
        <v>33</v>
      </c>
      <c r="E140" s="1" t="s">
        <v>152</v>
      </c>
      <c r="F140" s="1" t="s">
        <v>22</v>
      </c>
      <c r="G140" s="16"/>
    </row>
    <row r="141" spans="1:7" ht="12.75">
      <c r="A141" s="30"/>
      <c r="B141" s="34">
        <v>27</v>
      </c>
      <c r="C141" s="35" t="s">
        <v>172</v>
      </c>
      <c r="D141" s="1" t="s">
        <v>36</v>
      </c>
      <c r="E141" s="1" t="s">
        <v>37</v>
      </c>
      <c r="F141" s="1">
        <v>1969</v>
      </c>
      <c r="G141" s="16"/>
    </row>
    <row r="142" spans="1:7" ht="12.75">
      <c r="A142" s="30"/>
      <c r="B142" s="11">
        <v>28</v>
      </c>
      <c r="C142" s="13" t="s">
        <v>178</v>
      </c>
      <c r="D142" s="11"/>
      <c r="E142" s="11"/>
      <c r="F142" s="11"/>
      <c r="G142" s="19">
        <v>0.6597222222222222</v>
      </c>
    </row>
    <row r="143" spans="1:7" ht="12.75">
      <c r="A143" s="30"/>
      <c r="B143" s="34">
        <v>28</v>
      </c>
      <c r="C143" s="35" t="s">
        <v>178</v>
      </c>
      <c r="D143" s="1" t="s">
        <v>63</v>
      </c>
      <c r="E143" s="1" t="s">
        <v>99</v>
      </c>
      <c r="F143" s="1">
        <v>1977</v>
      </c>
      <c r="G143" s="16"/>
    </row>
    <row r="144" spans="1:7" ht="12.75">
      <c r="A144" s="30"/>
      <c r="B144" s="34">
        <v>28</v>
      </c>
      <c r="C144" s="35" t="s">
        <v>178</v>
      </c>
      <c r="D144" s="1" t="s">
        <v>146</v>
      </c>
      <c r="E144" s="1" t="s">
        <v>249</v>
      </c>
      <c r="F144" s="1">
        <v>1962</v>
      </c>
      <c r="G144" s="16"/>
    </row>
    <row r="145" spans="1:7" ht="12.75">
      <c r="A145" s="30"/>
      <c r="B145" s="34">
        <v>28</v>
      </c>
      <c r="C145" s="35" t="s">
        <v>178</v>
      </c>
      <c r="D145" s="1" t="s">
        <v>100</v>
      </c>
      <c r="E145" s="1" t="s">
        <v>101</v>
      </c>
      <c r="F145" s="1">
        <v>1968</v>
      </c>
      <c r="G145" s="16"/>
    </row>
    <row r="146" spans="1:7" ht="12.75">
      <c r="A146" s="30"/>
      <c r="B146" s="34">
        <v>28</v>
      </c>
      <c r="C146" s="35" t="s">
        <v>178</v>
      </c>
      <c r="D146" s="20" t="s">
        <v>85</v>
      </c>
      <c r="E146" s="20" t="s">
        <v>77</v>
      </c>
      <c r="F146" s="1">
        <v>1970</v>
      </c>
      <c r="G146" s="16"/>
    </row>
    <row r="147" spans="1:7" ht="12.75">
      <c r="A147" s="30"/>
      <c r="B147" s="11">
        <v>29</v>
      </c>
      <c r="C147" s="13" t="s">
        <v>230</v>
      </c>
      <c r="D147" s="11"/>
      <c r="E147" s="11"/>
      <c r="F147" s="11"/>
      <c r="G147" s="19">
        <v>0.6625</v>
      </c>
    </row>
    <row r="148" spans="1:7" ht="12.75">
      <c r="A148" s="30"/>
      <c r="B148" s="34">
        <v>29</v>
      </c>
      <c r="C148" s="35" t="s">
        <v>230</v>
      </c>
      <c r="D148" s="1" t="s">
        <v>65</v>
      </c>
      <c r="E148" s="1" t="s">
        <v>86</v>
      </c>
      <c r="F148" s="20">
        <v>1963</v>
      </c>
      <c r="G148" s="16"/>
    </row>
    <row r="149" spans="1:7" ht="12.75">
      <c r="A149" s="30"/>
      <c r="B149" s="34">
        <v>29</v>
      </c>
      <c r="C149" s="35" t="s">
        <v>230</v>
      </c>
      <c r="D149" s="1" t="s">
        <v>69</v>
      </c>
      <c r="E149" s="1" t="s">
        <v>87</v>
      </c>
      <c r="F149" s="20">
        <v>1951</v>
      </c>
      <c r="G149" s="16"/>
    </row>
    <row r="150" spans="1:7" ht="12.75">
      <c r="A150" s="30"/>
      <c r="B150" s="34">
        <v>29</v>
      </c>
      <c r="C150" s="35" t="s">
        <v>230</v>
      </c>
      <c r="D150" s="1" t="s">
        <v>58</v>
      </c>
      <c r="E150" s="1" t="s">
        <v>88</v>
      </c>
      <c r="F150" s="20">
        <v>1950</v>
      </c>
      <c r="G150" s="16"/>
    </row>
    <row r="151" spans="1:7" ht="12.75">
      <c r="A151" s="30"/>
      <c r="B151" s="34">
        <v>29</v>
      </c>
      <c r="C151" s="35" t="s">
        <v>230</v>
      </c>
      <c r="D151" s="1" t="s">
        <v>89</v>
      </c>
      <c r="E151" s="1" t="s">
        <v>90</v>
      </c>
      <c r="F151" s="20">
        <v>1979</v>
      </c>
      <c r="G151" s="16"/>
    </row>
    <row r="152" spans="1:7" ht="12.75">
      <c r="A152" s="30"/>
      <c r="B152" s="11">
        <v>30</v>
      </c>
      <c r="C152" s="13" t="s">
        <v>179</v>
      </c>
      <c r="D152" s="11"/>
      <c r="E152" s="11"/>
      <c r="F152" s="11"/>
      <c r="G152" s="19">
        <v>0.6666666666666666</v>
      </c>
    </row>
    <row r="153" spans="1:7" ht="12.75">
      <c r="A153" s="30"/>
      <c r="B153" s="34">
        <v>30</v>
      </c>
      <c r="C153" s="35" t="s">
        <v>179</v>
      </c>
      <c r="D153" s="1" t="s">
        <v>112</v>
      </c>
      <c r="E153" s="1" t="s">
        <v>114</v>
      </c>
      <c r="F153" s="1">
        <v>1962</v>
      </c>
      <c r="G153" s="16"/>
    </row>
    <row r="154" spans="1:7" ht="12.75">
      <c r="A154" s="30"/>
      <c r="B154" s="34">
        <v>30</v>
      </c>
      <c r="C154" s="35" t="s">
        <v>179</v>
      </c>
      <c r="D154" s="1" t="s">
        <v>33</v>
      </c>
      <c r="E154" s="1" t="s">
        <v>115</v>
      </c>
      <c r="F154" s="1">
        <v>1984</v>
      </c>
      <c r="G154" s="16"/>
    </row>
    <row r="155" spans="1:7" ht="12.75">
      <c r="A155" s="30"/>
      <c r="B155" s="34">
        <v>30</v>
      </c>
      <c r="C155" s="35" t="s">
        <v>179</v>
      </c>
      <c r="D155" s="1" t="s">
        <v>116</v>
      </c>
      <c r="E155" s="1" t="s">
        <v>117</v>
      </c>
      <c r="F155" s="1">
        <v>1966</v>
      </c>
      <c r="G155" s="16"/>
    </row>
    <row r="156" spans="1:7" ht="12.75">
      <c r="A156" s="30"/>
      <c r="B156" s="34">
        <v>30</v>
      </c>
      <c r="C156" s="35" t="s">
        <v>179</v>
      </c>
      <c r="D156" s="1" t="s">
        <v>94</v>
      </c>
      <c r="E156" s="1" t="s">
        <v>118</v>
      </c>
      <c r="F156" s="1">
        <v>1966</v>
      </c>
      <c r="G156" s="16"/>
    </row>
    <row r="157" spans="1:7" ht="12.75">
      <c r="A157" s="30"/>
      <c r="B157" s="11">
        <v>31</v>
      </c>
      <c r="C157" s="13" t="s">
        <v>119</v>
      </c>
      <c r="D157" s="11"/>
      <c r="E157" s="11"/>
      <c r="F157" s="11"/>
      <c r="G157" s="19">
        <v>0.6694444444444444</v>
      </c>
    </row>
    <row r="158" spans="1:7" ht="12.75">
      <c r="A158" s="30"/>
      <c r="B158" s="34">
        <v>31</v>
      </c>
      <c r="C158" s="35" t="s">
        <v>119</v>
      </c>
      <c r="D158" s="1" t="s">
        <v>18</v>
      </c>
      <c r="E158" s="1" t="s">
        <v>90</v>
      </c>
      <c r="F158" s="1">
        <v>1963</v>
      </c>
      <c r="G158" s="16"/>
    </row>
    <row r="159" spans="1:7" ht="12.75">
      <c r="A159" s="30"/>
      <c r="B159" s="34">
        <v>31</v>
      </c>
      <c r="C159" s="35" t="s">
        <v>119</v>
      </c>
      <c r="D159" s="1" t="s">
        <v>159</v>
      </c>
      <c r="E159" s="1" t="s">
        <v>250</v>
      </c>
      <c r="F159" s="1" t="s">
        <v>22</v>
      </c>
      <c r="G159" s="16"/>
    </row>
    <row r="160" spans="1:7" ht="12.75">
      <c r="A160" s="30"/>
      <c r="B160" s="34">
        <v>31</v>
      </c>
      <c r="C160" s="35" t="s">
        <v>119</v>
      </c>
      <c r="D160" s="1" t="s">
        <v>120</v>
      </c>
      <c r="E160" s="1" t="s">
        <v>121</v>
      </c>
      <c r="F160" s="1">
        <v>1952</v>
      </c>
      <c r="G160" s="16"/>
    </row>
    <row r="161" spans="1:7" ht="12.75">
      <c r="A161" s="30"/>
      <c r="B161" s="34">
        <v>31</v>
      </c>
      <c r="C161" s="35" t="s">
        <v>119</v>
      </c>
      <c r="D161" s="1" t="s">
        <v>122</v>
      </c>
      <c r="E161" s="1" t="s">
        <v>123</v>
      </c>
      <c r="F161" s="1">
        <v>1968</v>
      </c>
      <c r="G161" s="16"/>
    </row>
    <row r="162" spans="1:7" ht="12.75">
      <c r="A162" s="30"/>
      <c r="B162" s="11">
        <v>32</v>
      </c>
      <c r="C162" s="13" t="s">
        <v>237</v>
      </c>
      <c r="D162" s="11"/>
      <c r="E162" s="11"/>
      <c r="F162" s="11"/>
      <c r="G162" s="19">
        <v>0.6722222222222222</v>
      </c>
    </row>
    <row r="163" spans="1:7" ht="12.75">
      <c r="A163" s="30"/>
      <c r="B163" s="34">
        <v>32</v>
      </c>
      <c r="C163" s="35" t="s">
        <v>74</v>
      </c>
      <c r="D163" s="1" t="s">
        <v>75</v>
      </c>
      <c r="E163" s="1" t="s">
        <v>76</v>
      </c>
      <c r="F163" s="1">
        <v>1963</v>
      </c>
      <c r="G163" s="16"/>
    </row>
    <row r="164" spans="1:7" ht="12.75">
      <c r="A164" s="30"/>
      <c r="B164" s="34">
        <v>32</v>
      </c>
      <c r="C164" s="35" t="s">
        <v>74</v>
      </c>
      <c r="D164" s="1" t="s">
        <v>43</v>
      </c>
      <c r="E164" s="1" t="s">
        <v>77</v>
      </c>
      <c r="F164" s="1">
        <v>1971</v>
      </c>
      <c r="G164" s="16"/>
    </row>
    <row r="165" spans="1:7" ht="12.75">
      <c r="A165" s="30"/>
      <c r="B165" s="34">
        <v>32</v>
      </c>
      <c r="C165" s="35" t="s">
        <v>74</v>
      </c>
      <c r="D165" s="1" t="s">
        <v>78</v>
      </c>
      <c r="E165" s="1" t="s">
        <v>79</v>
      </c>
      <c r="F165" s="1">
        <v>1969</v>
      </c>
      <c r="G165" s="16"/>
    </row>
    <row r="166" spans="1:7" ht="12.75">
      <c r="A166" s="30"/>
      <c r="B166" s="34">
        <v>32</v>
      </c>
      <c r="C166" s="35" t="s">
        <v>74</v>
      </c>
      <c r="D166" s="1" t="s">
        <v>61</v>
      </c>
      <c r="E166" s="1" t="s">
        <v>32</v>
      </c>
      <c r="F166" s="1">
        <v>1976</v>
      </c>
      <c r="G166" s="16"/>
    </row>
    <row r="167" spans="1:7" ht="12.75">
      <c r="A167" s="30"/>
      <c r="B167" s="11">
        <v>33</v>
      </c>
      <c r="C167" s="13" t="s">
        <v>238</v>
      </c>
      <c r="D167" s="11"/>
      <c r="E167" s="11"/>
      <c r="F167" s="11"/>
      <c r="G167" s="19">
        <v>0.675</v>
      </c>
    </row>
    <row r="168" spans="1:7" ht="12.75">
      <c r="A168" s="30"/>
      <c r="B168" s="34">
        <v>33</v>
      </c>
      <c r="C168" s="35" t="s">
        <v>107</v>
      </c>
      <c r="D168" s="1" t="s">
        <v>68</v>
      </c>
      <c r="E168" s="1" t="s">
        <v>251</v>
      </c>
      <c r="F168" s="1">
        <v>1981</v>
      </c>
      <c r="G168" s="16"/>
    </row>
    <row r="169" spans="1:7" ht="12.75">
      <c r="A169" s="30"/>
      <c r="B169" s="34">
        <v>33</v>
      </c>
      <c r="C169" s="35" t="s">
        <v>107</v>
      </c>
      <c r="D169" s="1" t="s">
        <v>108</v>
      </c>
      <c r="E169" s="1" t="s">
        <v>109</v>
      </c>
      <c r="F169" s="1">
        <v>1957</v>
      </c>
      <c r="G169" s="16"/>
    </row>
    <row r="170" spans="1:7" ht="12.75">
      <c r="A170" s="30"/>
      <c r="B170" s="34">
        <v>33</v>
      </c>
      <c r="C170" s="35" t="s">
        <v>107</v>
      </c>
      <c r="D170" s="1" t="s">
        <v>110</v>
      </c>
      <c r="E170" s="1" t="s">
        <v>111</v>
      </c>
      <c r="F170" s="1">
        <v>1977</v>
      </c>
      <c r="G170" s="16"/>
    </row>
    <row r="171" spans="1:7" ht="12.75">
      <c r="A171" s="30"/>
      <c r="B171" s="34">
        <v>33</v>
      </c>
      <c r="C171" s="35" t="s">
        <v>107</v>
      </c>
      <c r="D171" s="1" t="s">
        <v>112</v>
      </c>
      <c r="E171" s="1" t="s">
        <v>113</v>
      </c>
      <c r="F171" s="1">
        <v>1980</v>
      </c>
      <c r="G171" s="16"/>
    </row>
    <row r="172" spans="1:7" ht="12.75">
      <c r="A172" s="30"/>
      <c r="B172" s="11">
        <v>40</v>
      </c>
      <c r="C172" s="13" t="s">
        <v>174</v>
      </c>
      <c r="D172" s="11"/>
      <c r="E172" s="11"/>
      <c r="F172" s="11"/>
      <c r="G172" s="19">
        <v>0.6777777777777777</v>
      </c>
    </row>
    <row r="173" spans="1:7" ht="12.75">
      <c r="A173" s="30"/>
      <c r="B173" s="34">
        <v>40</v>
      </c>
      <c r="C173" s="35" t="s">
        <v>174</v>
      </c>
      <c r="D173" s="1" t="s">
        <v>61</v>
      </c>
      <c r="E173" s="1" t="s">
        <v>62</v>
      </c>
      <c r="F173" s="1">
        <v>1977</v>
      </c>
      <c r="G173" s="16"/>
    </row>
    <row r="174" spans="1:7" ht="12.75">
      <c r="A174" s="30"/>
      <c r="B174" s="34">
        <v>40</v>
      </c>
      <c r="C174" s="35" t="s">
        <v>174</v>
      </c>
      <c r="D174" s="1" t="s">
        <v>80</v>
      </c>
      <c r="E174" s="1" t="s">
        <v>81</v>
      </c>
      <c r="F174" s="1">
        <v>1969</v>
      </c>
      <c r="G174" s="16"/>
    </row>
    <row r="175" spans="1:7" ht="12.75">
      <c r="A175" s="30"/>
      <c r="B175" s="34">
        <v>40</v>
      </c>
      <c r="C175" s="35" t="s">
        <v>174</v>
      </c>
      <c r="D175" s="1" t="s">
        <v>12</v>
      </c>
      <c r="E175" s="1" t="s">
        <v>82</v>
      </c>
      <c r="F175" s="1">
        <v>1973</v>
      </c>
      <c r="G175" s="16"/>
    </row>
    <row r="176" spans="1:7" ht="12.75">
      <c r="A176" s="30"/>
      <c r="B176" s="34">
        <v>40</v>
      </c>
      <c r="C176" s="35" t="s">
        <v>174</v>
      </c>
      <c r="D176" s="1" t="s">
        <v>58</v>
      </c>
      <c r="E176" s="1" t="s">
        <v>83</v>
      </c>
      <c r="F176" s="1">
        <v>1974</v>
      </c>
      <c r="G176" s="16"/>
    </row>
  </sheetData>
  <mergeCells count="3">
    <mergeCell ref="A2:B3"/>
    <mergeCell ref="C2:F3"/>
    <mergeCell ref="D4:E4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Christian</dc:creator>
  <cp:keywords/>
  <dc:description/>
  <cp:lastModifiedBy>Nöckler Georg</cp:lastModifiedBy>
  <cp:lastPrinted>2007-10-06T18:17:32Z</cp:lastPrinted>
  <dcterms:created xsi:type="dcterms:W3CDTF">2007-09-30T10:37:44Z</dcterms:created>
  <dcterms:modified xsi:type="dcterms:W3CDTF">2007-10-07T09:37:11Z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